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67B" lockStructure="1"/>
  <bookViews>
    <workbookView xWindow="0" yWindow="0" windowWidth="28800" windowHeight="12330" activeTab="1"/>
  </bookViews>
  <sheets>
    <sheet name="Внимание!" sheetId="3" r:id="rId1"/>
    <sheet name="Титульный" sheetId="2" r:id="rId2"/>
    <sheet name="Новые" sheetId="1" r:id="rId3"/>
  </sheets>
  <definedNames>
    <definedName name="_xlnm._FilterDatabase" localSheetId="2" hidden="1">Новые!$A$2:$L$420</definedName>
    <definedName name="_xlnm.Print_Titles" localSheetId="2">Новые!$1:$2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3" i="1" l="1"/>
  <c r="L393" i="1" s="1"/>
  <c r="K392" i="1"/>
  <c r="L392" i="1" s="1"/>
  <c r="K391" i="1"/>
  <c r="L391" i="1" s="1"/>
  <c r="K390" i="1"/>
  <c r="L390" i="1" s="1"/>
  <c r="K97" i="1" l="1"/>
  <c r="K98" i="1"/>
  <c r="F97" i="1"/>
  <c r="L97" i="1" s="1"/>
  <c r="F98" i="1"/>
  <c r="L98" i="1" s="1"/>
  <c r="F388" i="1" l="1"/>
  <c r="F389" i="1"/>
  <c r="F331" i="1"/>
  <c r="F332" i="1"/>
  <c r="F333" i="1"/>
  <c r="F334" i="1"/>
  <c r="K331" i="1"/>
  <c r="K332" i="1"/>
  <c r="K333" i="1"/>
  <c r="K334" i="1"/>
  <c r="L331" i="1" l="1"/>
  <c r="L334" i="1"/>
  <c r="L332" i="1"/>
  <c r="L333" i="1"/>
  <c r="K388" i="1"/>
  <c r="L388" i="1" s="1"/>
  <c r="K389" i="1"/>
  <c r="L389" i="1" s="1"/>
  <c r="F403" i="1" l="1"/>
  <c r="F404" i="1"/>
  <c r="F405" i="1"/>
  <c r="F406" i="1"/>
  <c r="F407" i="1"/>
  <c r="F402" i="1"/>
  <c r="F397" i="1"/>
  <c r="F398" i="1"/>
  <c r="F399" i="1"/>
  <c r="F400" i="1"/>
  <c r="F396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94" i="1"/>
  <c r="F365" i="1"/>
  <c r="F356" i="1"/>
  <c r="F357" i="1"/>
  <c r="F358" i="1"/>
  <c r="F359" i="1"/>
  <c r="F360" i="1"/>
  <c r="F361" i="1"/>
  <c r="F362" i="1"/>
  <c r="F363" i="1"/>
  <c r="F355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37" i="1"/>
  <c r="F320" i="1"/>
  <c r="F321" i="1"/>
  <c r="F322" i="1"/>
  <c r="F323" i="1"/>
  <c r="F324" i="1"/>
  <c r="F325" i="1"/>
  <c r="F326" i="1"/>
  <c r="F327" i="1"/>
  <c r="F328" i="1"/>
  <c r="F329" i="1"/>
  <c r="F330" i="1"/>
  <c r="F335" i="1"/>
  <c r="F319" i="1"/>
  <c r="F310" i="1"/>
  <c r="F311" i="1"/>
  <c r="F312" i="1"/>
  <c r="F313" i="1"/>
  <c r="F314" i="1"/>
  <c r="F315" i="1"/>
  <c r="F316" i="1"/>
  <c r="F317" i="1"/>
  <c r="F309" i="1"/>
  <c r="F299" i="1"/>
  <c r="F300" i="1"/>
  <c r="F301" i="1"/>
  <c r="F302" i="1"/>
  <c r="F303" i="1"/>
  <c r="F304" i="1"/>
  <c r="F305" i="1"/>
  <c r="F306" i="1"/>
  <c r="F307" i="1"/>
  <c r="F298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42" i="1"/>
  <c r="F240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197" i="1"/>
  <c r="F193" i="1"/>
  <c r="F194" i="1"/>
  <c r="F195" i="1"/>
  <c r="F192" i="1"/>
  <c r="F177" i="1"/>
  <c r="F178" i="1"/>
  <c r="F179" i="1"/>
  <c r="F180" i="1"/>
  <c r="F181" i="1"/>
  <c r="F182" i="1"/>
  <c r="F183" i="1"/>
  <c r="F184" i="1"/>
  <c r="K184" i="1"/>
  <c r="F185" i="1"/>
  <c r="F186" i="1"/>
  <c r="F187" i="1"/>
  <c r="F188" i="1"/>
  <c r="K188" i="1"/>
  <c r="F189" i="1"/>
  <c r="F190" i="1"/>
  <c r="F176" i="1"/>
  <c r="F162" i="1"/>
  <c r="F163" i="1"/>
  <c r="K163" i="1"/>
  <c r="F164" i="1"/>
  <c r="F165" i="1"/>
  <c r="F166" i="1"/>
  <c r="F167" i="1"/>
  <c r="K167" i="1"/>
  <c r="F168" i="1"/>
  <c r="F169" i="1"/>
  <c r="F170" i="1"/>
  <c r="F171" i="1"/>
  <c r="K171" i="1"/>
  <c r="F172" i="1"/>
  <c r="F173" i="1"/>
  <c r="F174" i="1"/>
  <c r="F161" i="1"/>
  <c r="F101" i="1"/>
  <c r="F102" i="1"/>
  <c r="F103" i="1"/>
  <c r="K103" i="1"/>
  <c r="F104" i="1"/>
  <c r="K104" i="1"/>
  <c r="F105" i="1"/>
  <c r="F106" i="1"/>
  <c r="F107" i="1"/>
  <c r="K107" i="1"/>
  <c r="F108" i="1"/>
  <c r="K108" i="1"/>
  <c r="F109" i="1"/>
  <c r="F110" i="1"/>
  <c r="F111" i="1"/>
  <c r="K111" i="1"/>
  <c r="F112" i="1"/>
  <c r="K112" i="1"/>
  <c r="F113" i="1"/>
  <c r="F114" i="1"/>
  <c r="F115" i="1"/>
  <c r="K115" i="1"/>
  <c r="F116" i="1"/>
  <c r="K116" i="1"/>
  <c r="F117" i="1"/>
  <c r="F118" i="1"/>
  <c r="F119" i="1"/>
  <c r="K119" i="1"/>
  <c r="F120" i="1"/>
  <c r="K120" i="1"/>
  <c r="F121" i="1"/>
  <c r="F122" i="1"/>
  <c r="F123" i="1"/>
  <c r="K123" i="1"/>
  <c r="F124" i="1"/>
  <c r="K124" i="1"/>
  <c r="F125" i="1"/>
  <c r="F126" i="1"/>
  <c r="F127" i="1"/>
  <c r="K127" i="1"/>
  <c r="F128" i="1"/>
  <c r="K128" i="1"/>
  <c r="F129" i="1"/>
  <c r="F130" i="1"/>
  <c r="F131" i="1"/>
  <c r="K131" i="1"/>
  <c r="F132" i="1"/>
  <c r="K132" i="1"/>
  <c r="F133" i="1"/>
  <c r="F134" i="1"/>
  <c r="F135" i="1"/>
  <c r="K135" i="1"/>
  <c r="F136" i="1"/>
  <c r="K136" i="1"/>
  <c r="F137" i="1"/>
  <c r="F138" i="1"/>
  <c r="F139" i="1"/>
  <c r="K139" i="1"/>
  <c r="F140" i="1"/>
  <c r="K140" i="1"/>
  <c r="F141" i="1"/>
  <c r="F142" i="1"/>
  <c r="F143" i="1"/>
  <c r="K143" i="1"/>
  <c r="F144" i="1"/>
  <c r="K144" i="1"/>
  <c r="F145" i="1"/>
  <c r="F146" i="1"/>
  <c r="F147" i="1"/>
  <c r="K147" i="1"/>
  <c r="F148" i="1"/>
  <c r="K148" i="1"/>
  <c r="F149" i="1"/>
  <c r="F150" i="1"/>
  <c r="F151" i="1"/>
  <c r="K151" i="1"/>
  <c r="F152" i="1"/>
  <c r="K152" i="1"/>
  <c r="F153" i="1"/>
  <c r="F154" i="1"/>
  <c r="F155" i="1"/>
  <c r="K155" i="1"/>
  <c r="F156" i="1"/>
  <c r="K156" i="1"/>
  <c r="F157" i="1"/>
  <c r="F158" i="1"/>
  <c r="F159" i="1"/>
  <c r="K159" i="1"/>
  <c r="F100" i="1"/>
  <c r="K181" i="1"/>
  <c r="K182" i="1"/>
  <c r="K183" i="1"/>
  <c r="K185" i="1"/>
  <c r="K186" i="1"/>
  <c r="K187" i="1"/>
  <c r="K189" i="1"/>
  <c r="K190" i="1"/>
  <c r="K162" i="1"/>
  <c r="K164" i="1"/>
  <c r="K165" i="1"/>
  <c r="K166" i="1"/>
  <c r="K168" i="1"/>
  <c r="K169" i="1"/>
  <c r="K170" i="1"/>
  <c r="K172" i="1"/>
  <c r="K173" i="1"/>
  <c r="K174" i="1"/>
  <c r="K101" i="1"/>
  <c r="K102" i="1"/>
  <c r="K105" i="1"/>
  <c r="K106" i="1"/>
  <c r="K109" i="1"/>
  <c r="K110" i="1"/>
  <c r="K113" i="1"/>
  <c r="K114" i="1"/>
  <c r="K117" i="1"/>
  <c r="K118" i="1"/>
  <c r="K121" i="1"/>
  <c r="K122" i="1"/>
  <c r="K125" i="1"/>
  <c r="K126" i="1"/>
  <c r="K129" i="1"/>
  <c r="K130" i="1"/>
  <c r="L130" i="1" s="1"/>
  <c r="K133" i="1"/>
  <c r="K134" i="1"/>
  <c r="K137" i="1"/>
  <c r="K138" i="1"/>
  <c r="K141" i="1"/>
  <c r="K142" i="1"/>
  <c r="K145" i="1"/>
  <c r="K146" i="1"/>
  <c r="K149" i="1"/>
  <c r="K150" i="1"/>
  <c r="K153" i="1"/>
  <c r="K154" i="1"/>
  <c r="K157" i="1"/>
  <c r="K158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F54" i="1"/>
  <c r="K54" i="1"/>
  <c r="F55" i="1"/>
  <c r="K55" i="1"/>
  <c r="F56" i="1"/>
  <c r="K56" i="1"/>
  <c r="F57" i="1"/>
  <c r="K57" i="1"/>
  <c r="F58" i="1"/>
  <c r="K58" i="1"/>
  <c r="F59" i="1"/>
  <c r="K59" i="1"/>
  <c r="F60" i="1"/>
  <c r="K60" i="1"/>
  <c r="F61" i="1"/>
  <c r="K61" i="1"/>
  <c r="F62" i="1"/>
  <c r="K62" i="1"/>
  <c r="F63" i="1"/>
  <c r="K63" i="1"/>
  <c r="F64" i="1"/>
  <c r="K64" i="1"/>
  <c r="F65" i="1"/>
  <c r="K65" i="1"/>
  <c r="F66" i="1"/>
  <c r="K66" i="1"/>
  <c r="F67" i="1"/>
  <c r="K67" i="1"/>
  <c r="F68" i="1"/>
  <c r="K68" i="1"/>
  <c r="F69" i="1"/>
  <c r="K69" i="1"/>
  <c r="F70" i="1"/>
  <c r="K70" i="1"/>
  <c r="F71" i="1"/>
  <c r="K71" i="1"/>
  <c r="F72" i="1"/>
  <c r="K72" i="1"/>
  <c r="F73" i="1"/>
  <c r="K73" i="1"/>
  <c r="F74" i="1"/>
  <c r="K74" i="1"/>
  <c r="F75" i="1"/>
  <c r="K75" i="1"/>
  <c r="F76" i="1"/>
  <c r="K76" i="1"/>
  <c r="F77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3" i="1"/>
  <c r="K93" i="1"/>
  <c r="F94" i="1"/>
  <c r="K94" i="1"/>
  <c r="F95" i="1"/>
  <c r="K95" i="1"/>
  <c r="F96" i="1"/>
  <c r="K96" i="1"/>
  <c r="K5" i="1"/>
  <c r="F5" i="1"/>
  <c r="K6" i="1"/>
  <c r="F6" i="1"/>
  <c r="K20" i="1"/>
  <c r="F20" i="1"/>
  <c r="F4" i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03" i="1"/>
  <c r="K404" i="1"/>
  <c r="L404" i="1" s="1"/>
  <c r="K405" i="1"/>
  <c r="L405" i="1" s="1"/>
  <c r="K406" i="1"/>
  <c r="K407" i="1"/>
  <c r="L407" i="1" s="1"/>
  <c r="K397" i="1"/>
  <c r="L397" i="1" s="1"/>
  <c r="K398" i="1"/>
  <c r="K399" i="1"/>
  <c r="L399" i="1" s="1"/>
  <c r="K400" i="1"/>
  <c r="L400" i="1" s="1"/>
  <c r="K366" i="1"/>
  <c r="K367" i="1"/>
  <c r="K368" i="1"/>
  <c r="K369" i="1"/>
  <c r="K370" i="1"/>
  <c r="K371" i="1"/>
  <c r="L371" i="1" s="1"/>
  <c r="K372" i="1"/>
  <c r="L372" i="1" s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L387" i="1" s="1"/>
  <c r="K394" i="1"/>
  <c r="L394" i="1" s="1"/>
  <c r="K356" i="1"/>
  <c r="K357" i="1"/>
  <c r="K358" i="1"/>
  <c r="K359" i="1"/>
  <c r="K360" i="1"/>
  <c r="K361" i="1"/>
  <c r="K362" i="1"/>
  <c r="K363" i="1"/>
  <c r="K338" i="1"/>
  <c r="K339" i="1"/>
  <c r="K340" i="1"/>
  <c r="K341" i="1"/>
  <c r="K342" i="1"/>
  <c r="L342" i="1" s="1"/>
  <c r="K343" i="1"/>
  <c r="L343" i="1" s="1"/>
  <c r="K344" i="1"/>
  <c r="K345" i="1"/>
  <c r="K346" i="1"/>
  <c r="K347" i="1"/>
  <c r="K348" i="1"/>
  <c r="K349" i="1"/>
  <c r="K350" i="1"/>
  <c r="K351" i="1"/>
  <c r="K352" i="1"/>
  <c r="K353" i="1"/>
  <c r="K320" i="1"/>
  <c r="K321" i="1"/>
  <c r="K322" i="1"/>
  <c r="K323" i="1"/>
  <c r="L323" i="1" s="1"/>
  <c r="K324" i="1"/>
  <c r="K325" i="1"/>
  <c r="K326" i="1"/>
  <c r="K327" i="1"/>
  <c r="K328" i="1"/>
  <c r="K329" i="1"/>
  <c r="K330" i="1"/>
  <c r="K335" i="1"/>
  <c r="K310" i="1"/>
  <c r="K311" i="1"/>
  <c r="K312" i="1"/>
  <c r="K313" i="1"/>
  <c r="K314" i="1"/>
  <c r="K315" i="1"/>
  <c r="K316" i="1"/>
  <c r="L316" i="1" s="1"/>
  <c r="K317" i="1"/>
  <c r="K299" i="1"/>
  <c r="L299" i="1" s="1"/>
  <c r="K300" i="1"/>
  <c r="K301" i="1"/>
  <c r="K302" i="1"/>
  <c r="K303" i="1"/>
  <c r="K304" i="1"/>
  <c r="K305" i="1"/>
  <c r="K306" i="1"/>
  <c r="K307" i="1"/>
  <c r="K243" i="1"/>
  <c r="K244" i="1"/>
  <c r="K245" i="1"/>
  <c r="K246" i="1"/>
  <c r="L246" i="1" s="1"/>
  <c r="K247" i="1"/>
  <c r="K248" i="1"/>
  <c r="L248" i="1" s="1"/>
  <c r="K249" i="1"/>
  <c r="K250" i="1"/>
  <c r="L250" i="1" s="1"/>
  <c r="K251" i="1"/>
  <c r="K252" i="1"/>
  <c r="K253" i="1"/>
  <c r="K254" i="1"/>
  <c r="K255" i="1"/>
  <c r="K256" i="1"/>
  <c r="K257" i="1"/>
  <c r="K258" i="1"/>
  <c r="K259" i="1"/>
  <c r="K260" i="1"/>
  <c r="K261" i="1"/>
  <c r="K262" i="1"/>
  <c r="L262" i="1" s="1"/>
  <c r="K263" i="1"/>
  <c r="L263" i="1" s="1"/>
  <c r="K264" i="1"/>
  <c r="L264" i="1" s="1"/>
  <c r="K265" i="1"/>
  <c r="K266" i="1"/>
  <c r="L266" i="1" s="1"/>
  <c r="K267" i="1"/>
  <c r="K268" i="1"/>
  <c r="K269" i="1"/>
  <c r="K270" i="1"/>
  <c r="K271" i="1"/>
  <c r="K272" i="1"/>
  <c r="K273" i="1"/>
  <c r="K274" i="1"/>
  <c r="K275" i="1"/>
  <c r="K276" i="1"/>
  <c r="K277" i="1"/>
  <c r="K278" i="1"/>
  <c r="L278" i="1" s="1"/>
  <c r="K279" i="1"/>
  <c r="K280" i="1"/>
  <c r="L280" i="1" s="1"/>
  <c r="K281" i="1"/>
  <c r="K282" i="1"/>
  <c r="L282" i="1" s="1"/>
  <c r="K283" i="1"/>
  <c r="K284" i="1"/>
  <c r="K285" i="1"/>
  <c r="K286" i="1"/>
  <c r="K287" i="1"/>
  <c r="K288" i="1"/>
  <c r="K289" i="1"/>
  <c r="K290" i="1"/>
  <c r="K291" i="1"/>
  <c r="K292" i="1"/>
  <c r="K293" i="1"/>
  <c r="K294" i="1"/>
  <c r="L294" i="1" s="1"/>
  <c r="K295" i="1"/>
  <c r="L295" i="1" s="1"/>
  <c r="K296" i="1"/>
  <c r="L296" i="1" s="1"/>
  <c r="K198" i="1"/>
  <c r="K199" i="1"/>
  <c r="K200" i="1"/>
  <c r="K201" i="1"/>
  <c r="K202" i="1"/>
  <c r="K203" i="1"/>
  <c r="K204" i="1"/>
  <c r="K205" i="1"/>
  <c r="K206" i="1"/>
  <c r="K207" i="1"/>
  <c r="K208" i="1"/>
  <c r="K209" i="1"/>
  <c r="L209" i="1" s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L225" i="1" s="1"/>
  <c r="K226" i="1"/>
  <c r="L226" i="1" s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193" i="1"/>
  <c r="K194" i="1"/>
  <c r="L194" i="1" s="1"/>
  <c r="K195" i="1"/>
  <c r="K409" i="1"/>
  <c r="L409" i="1" s="1"/>
  <c r="K177" i="1"/>
  <c r="K178" i="1"/>
  <c r="K179" i="1"/>
  <c r="K180" i="1"/>
  <c r="K396" i="1"/>
  <c r="L396" i="1" s="1"/>
  <c r="K355" i="1"/>
  <c r="K240" i="1"/>
  <c r="K242" i="1"/>
  <c r="K4" i="1"/>
  <c r="K100" i="1"/>
  <c r="K161" i="1"/>
  <c r="K176" i="1"/>
  <c r="K192" i="1"/>
  <c r="K197" i="1"/>
  <c r="K298" i="1"/>
  <c r="K309" i="1"/>
  <c r="K319" i="1"/>
  <c r="K337" i="1"/>
  <c r="K365" i="1"/>
  <c r="L365" i="1" s="1"/>
  <c r="K402" i="1"/>
  <c r="L345" i="1"/>
  <c r="L284" i="1" l="1"/>
  <c r="L268" i="1"/>
  <c r="L199" i="1"/>
  <c r="L180" i="1"/>
  <c r="L215" i="1"/>
  <c r="L231" i="1"/>
  <c r="L108" i="1"/>
  <c r="L157" i="1"/>
  <c r="L109" i="1"/>
  <c r="L151" i="1"/>
  <c r="L188" i="1"/>
  <c r="L162" i="1"/>
  <c r="L327" i="1"/>
  <c r="L402" i="1"/>
  <c r="L240" i="1"/>
  <c r="L326" i="1"/>
  <c r="L232" i="1"/>
  <c r="L216" i="1"/>
  <c r="L200" i="1"/>
  <c r="L283" i="1"/>
  <c r="L267" i="1"/>
  <c r="L300" i="1"/>
  <c r="L325" i="1"/>
  <c r="L187" i="1"/>
  <c r="L161" i="1"/>
  <c r="L229" i="1"/>
  <c r="L213" i="1"/>
  <c r="L228" i="1"/>
  <c r="L357" i="1"/>
  <c r="L346" i="1"/>
  <c r="L375" i="1"/>
  <c r="L178" i="1"/>
  <c r="L309" i="1"/>
  <c r="L242" i="1"/>
  <c r="L132" i="1"/>
  <c r="L125" i="1"/>
  <c r="L285" i="1"/>
  <c r="L189" i="1"/>
  <c r="L59" i="1"/>
  <c r="L112" i="1"/>
  <c r="L35" i="1"/>
  <c r="L113" i="1"/>
  <c r="L129" i="1"/>
  <c r="L360" i="1"/>
  <c r="L403" i="1"/>
  <c r="L134" i="1"/>
  <c r="L193" i="1"/>
  <c r="L224" i="1"/>
  <c r="L208" i="1"/>
  <c r="L172" i="1"/>
  <c r="L122" i="1"/>
  <c r="L10" i="1"/>
  <c r="L211" i="1"/>
  <c r="L227" i="1"/>
  <c r="L192" i="1"/>
  <c r="L82" i="1"/>
  <c r="L138" i="1"/>
  <c r="L163" i="1"/>
  <c r="L141" i="1"/>
  <c r="L9" i="1"/>
  <c r="L121" i="1"/>
  <c r="L153" i="1"/>
  <c r="L106" i="1"/>
  <c r="L144" i="1"/>
  <c r="L92" i="1"/>
  <c r="L166" i="1"/>
  <c r="L381" i="1"/>
  <c r="L58" i="1"/>
  <c r="L50" i="1"/>
  <c r="L42" i="1"/>
  <c r="L34" i="1"/>
  <c r="L19" i="1"/>
  <c r="L145" i="1"/>
  <c r="L67" i="1"/>
  <c r="L18" i="1"/>
  <c r="L101" i="1"/>
  <c r="L26" i="1"/>
  <c r="L104" i="1"/>
  <c r="L94" i="1"/>
  <c r="L86" i="1"/>
  <c r="L156" i="1"/>
  <c r="L124" i="1"/>
  <c r="L90" i="1"/>
  <c r="L69" i="1"/>
  <c r="L349" i="1"/>
  <c r="L359" i="1"/>
  <c r="L376" i="1"/>
  <c r="L330" i="1"/>
  <c r="L358" i="1"/>
  <c r="L347" i="1"/>
  <c r="L303" i="1"/>
  <c r="L137" i="1"/>
  <c r="L7" i="1"/>
  <c r="L339" i="1"/>
  <c r="L366" i="1"/>
  <c r="L288" i="1"/>
  <c r="L310" i="1"/>
  <c r="L338" i="1"/>
  <c r="L254" i="1"/>
  <c r="L377" i="1"/>
  <c r="L17" i="1"/>
  <c r="L367" i="1"/>
  <c r="L169" i="1"/>
  <c r="L322" i="1"/>
  <c r="L386" i="1"/>
  <c r="L363" i="1"/>
  <c r="L362" i="1"/>
  <c r="L379" i="1"/>
  <c r="L114" i="1"/>
  <c r="L361" i="1"/>
  <c r="L84" i="1"/>
  <c r="L380" i="1"/>
  <c r="L351" i="1"/>
  <c r="L350" i="1"/>
  <c r="L335" i="1"/>
  <c r="L6" i="1"/>
  <c r="L66" i="1"/>
  <c r="L373" i="1"/>
  <c r="L353" i="1"/>
  <c r="L269" i="1"/>
  <c r="L253" i="1"/>
  <c r="L185" i="1"/>
  <c r="L147" i="1"/>
  <c r="L115" i="1"/>
  <c r="L167" i="1"/>
  <c r="L257" i="1"/>
  <c r="L190" i="1"/>
  <c r="L152" i="1"/>
  <c r="L131" i="1"/>
  <c r="L120" i="1"/>
  <c r="L173" i="1"/>
  <c r="L205" i="1"/>
  <c r="L307" i="1"/>
  <c r="L311" i="1"/>
  <c r="L306" i="1"/>
  <c r="L36" i="1"/>
  <c r="L11" i="1"/>
  <c r="L75" i="1"/>
  <c r="L51" i="1"/>
  <c r="L184" i="1"/>
  <c r="L352" i="1"/>
  <c r="L320" i="1"/>
  <c r="L233" i="1"/>
  <c r="L217" i="1"/>
  <c r="L201" i="1"/>
  <c r="L22" i="1"/>
  <c r="L13" i="1"/>
  <c r="L259" i="1"/>
  <c r="L155" i="1"/>
  <c r="L123" i="1"/>
  <c r="L312" i="1"/>
  <c r="L4" i="1"/>
  <c r="L220" i="1"/>
  <c r="L287" i="1"/>
  <c r="L304" i="1"/>
  <c r="L329" i="1"/>
  <c r="L235" i="1"/>
  <c r="L219" i="1"/>
  <c r="L203" i="1"/>
  <c r="L286" i="1"/>
  <c r="L270" i="1"/>
  <c r="L272" i="1"/>
  <c r="L202" i="1"/>
  <c r="L302" i="1"/>
  <c r="L197" i="1"/>
  <c r="L256" i="1"/>
  <c r="L252" i="1"/>
  <c r="L96" i="1"/>
  <c r="L88" i="1"/>
  <c r="L80" i="1"/>
  <c r="L72" i="1"/>
  <c r="L64" i="1"/>
  <c r="L56" i="1"/>
  <c r="L48" i="1"/>
  <c r="L40" i="1"/>
  <c r="L24" i="1"/>
  <c r="L15" i="1"/>
  <c r="L95" i="1"/>
  <c r="L79" i="1"/>
  <c r="L71" i="1"/>
  <c r="L63" i="1"/>
  <c r="L55" i="1"/>
  <c r="L47" i="1"/>
  <c r="L39" i="1"/>
  <c r="L31" i="1"/>
  <c r="L78" i="1"/>
  <c r="L70" i="1"/>
  <c r="L62" i="1"/>
  <c r="L54" i="1"/>
  <c r="L46" i="1"/>
  <c r="L38" i="1"/>
  <c r="L148" i="1"/>
  <c r="L290" i="1"/>
  <c r="L274" i="1"/>
  <c r="L258" i="1"/>
  <c r="L28" i="1"/>
  <c r="L43" i="1"/>
  <c r="L341" i="1"/>
  <c r="L140" i="1"/>
  <c r="L119" i="1"/>
  <c r="L292" i="1"/>
  <c r="L276" i="1"/>
  <c r="L244" i="1"/>
  <c r="L340" i="1"/>
  <c r="L369" i="1"/>
  <c r="L222" i="1"/>
  <c r="L206" i="1"/>
  <c r="L127" i="1"/>
  <c r="L168" i="1"/>
  <c r="L298" i="1"/>
  <c r="L77" i="1"/>
  <c r="L29" i="1"/>
  <c r="L165" i="1"/>
  <c r="L65" i="1"/>
  <c r="L57" i="1"/>
  <c r="L49" i="1"/>
  <c r="L110" i="1"/>
  <c r="L174" i="1"/>
  <c r="L237" i="1"/>
  <c r="L221" i="1"/>
  <c r="L289" i="1"/>
  <c r="L273" i="1"/>
  <c r="L236" i="1"/>
  <c r="L204" i="1"/>
  <c r="L315" i="1"/>
  <c r="L314" i="1"/>
  <c r="L260" i="1"/>
  <c r="L186" i="1"/>
  <c r="L176" i="1"/>
  <c r="L337" i="1"/>
  <c r="L281" i="1"/>
  <c r="L265" i="1"/>
  <c r="L249" i="1"/>
  <c r="L385" i="1"/>
  <c r="L384" i="1"/>
  <c r="L212" i="1"/>
  <c r="L383" i="1"/>
  <c r="L368" i="1"/>
  <c r="L293" i="1"/>
  <c r="L223" i="1"/>
  <c r="L370" i="1"/>
  <c r="L207" i="1"/>
  <c r="L37" i="1"/>
  <c r="L126" i="1"/>
  <c r="L23" i="1"/>
  <c r="L21" i="1"/>
  <c r="L12" i="1"/>
  <c r="L83" i="1"/>
  <c r="L261" i="1"/>
  <c r="L245" i="1"/>
  <c r="L27" i="1"/>
  <c r="L5" i="1"/>
  <c r="L89" i="1"/>
  <c r="L81" i="1"/>
  <c r="L41" i="1"/>
  <c r="I420" i="1"/>
  <c r="G420" i="1"/>
  <c r="L133" i="1"/>
  <c r="L16" i="1"/>
  <c r="L183" i="1"/>
  <c r="L25" i="1"/>
  <c r="L87" i="1"/>
  <c r="H420" i="1"/>
  <c r="L100" i="1"/>
  <c r="L149" i="1"/>
  <c r="L139" i="1"/>
  <c r="L117" i="1"/>
  <c r="L107" i="1"/>
  <c r="L170" i="1"/>
  <c r="L150" i="1"/>
  <c r="L118" i="1"/>
  <c r="L177" i="1"/>
  <c r="L76" i="1"/>
  <c r="L60" i="1"/>
  <c r="L52" i="1"/>
  <c r="L44" i="1"/>
  <c r="J420" i="1"/>
  <c r="L91" i="1"/>
  <c r="L142" i="1"/>
  <c r="L103" i="1"/>
  <c r="L143" i="1"/>
  <c r="L8" i="1"/>
  <c r="L20" i="1"/>
  <c r="L321" i="1"/>
  <c r="L159" i="1"/>
  <c r="L116" i="1"/>
  <c r="L105" i="1"/>
  <c r="L238" i="1"/>
  <c r="L291" i="1"/>
  <c r="L275" i="1"/>
  <c r="L243" i="1"/>
  <c r="L313" i="1"/>
  <c r="L74" i="1"/>
  <c r="L136" i="1"/>
  <c r="L355" i="1"/>
  <c r="L382" i="1"/>
  <c r="L277" i="1"/>
  <c r="L73" i="1"/>
  <c r="L146" i="1"/>
  <c r="L135" i="1"/>
  <c r="L234" i="1"/>
  <c r="L218" i="1"/>
  <c r="L271" i="1"/>
  <c r="L255" i="1"/>
  <c r="L305" i="1"/>
  <c r="L319" i="1"/>
  <c r="L33" i="1"/>
  <c r="L164" i="1"/>
  <c r="L182" i="1"/>
  <c r="L102" i="1"/>
  <c r="L181" i="1"/>
  <c r="L378" i="1"/>
  <c r="L398" i="1"/>
  <c r="L32" i="1"/>
  <c r="L154" i="1"/>
  <c r="L348" i="1"/>
  <c r="L111" i="1"/>
  <c r="L179" i="1"/>
  <c r="L230" i="1"/>
  <c r="L214" i="1"/>
  <c r="L198" i="1"/>
  <c r="L251" i="1"/>
  <c r="L301" i="1"/>
  <c r="L328" i="1"/>
  <c r="L93" i="1"/>
  <c r="L85" i="1"/>
  <c r="L30" i="1"/>
  <c r="L14" i="1"/>
  <c r="L158" i="1"/>
  <c r="L356" i="1"/>
  <c r="L374" i="1"/>
  <c r="L406" i="1"/>
  <c r="L344" i="1"/>
  <c r="L61" i="1"/>
  <c r="L53" i="1"/>
  <c r="L45" i="1"/>
  <c r="L195" i="1"/>
  <c r="L210" i="1"/>
  <c r="L279" i="1"/>
  <c r="L247" i="1"/>
  <c r="L317" i="1"/>
  <c r="L324" i="1"/>
  <c r="L68" i="1"/>
  <c r="L128" i="1"/>
  <c r="L171" i="1"/>
  <c r="L420" i="1" l="1"/>
  <c r="K420" i="1" s="1"/>
  <c r="D20" i="2" l="1"/>
</calcChain>
</file>

<file path=xl/comments1.xml><?xml version="1.0" encoding="utf-8"?>
<comments xmlns="http://schemas.openxmlformats.org/spreadsheetml/2006/main">
  <authors>
    <author>UKIT</author>
  </authors>
  <commentList>
    <comment ref="B37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39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40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112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113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114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  <comment ref="B134" authorId="0">
      <text>
        <r>
          <rPr>
            <b/>
            <sz val="8"/>
            <color indexed="81"/>
            <rFont val="Tahoma"/>
            <family val="2"/>
            <charset val="204"/>
          </rPr>
          <t>UKIT:</t>
        </r>
        <r>
          <rPr>
            <sz val="8"/>
            <color indexed="81"/>
            <rFont val="Tahoma"/>
            <family val="2"/>
            <charset val="204"/>
          </rPr>
          <t xml:space="preserve">
Иметь ввиду</t>
        </r>
      </text>
    </comment>
  </commentList>
</comments>
</file>

<file path=xl/sharedStrings.xml><?xml version="1.0" encoding="utf-8"?>
<sst xmlns="http://schemas.openxmlformats.org/spreadsheetml/2006/main" count="1238" uniqueCount="851">
  <si>
    <t>Epson Картридж светлоголубой для L800</t>
  </si>
  <si>
    <t>T67334A</t>
  </si>
  <si>
    <t>Epson Картридж пурпурный для L800</t>
  </si>
  <si>
    <t>T67344A</t>
  </si>
  <si>
    <t>Epson Картридж жёлтый для  L800</t>
  </si>
  <si>
    <t>113К00736</t>
  </si>
  <si>
    <t>Ремкомплект XEROX PH 8860 maintenance kit</t>
  </si>
  <si>
    <t>006R01573</t>
  </si>
  <si>
    <t>Xerox Work Centre 5021</t>
  </si>
  <si>
    <t>108R00908</t>
  </si>
  <si>
    <t>XEROX 3140 Phasser</t>
  </si>
  <si>
    <t>106R02183</t>
  </si>
  <si>
    <t>Xerox  Work Centre 3045</t>
  </si>
  <si>
    <t>101R004335</t>
  </si>
  <si>
    <t>Копи-картридж, барабан для Xerox WorkCentre 5225</t>
  </si>
  <si>
    <t>106R01413</t>
  </si>
  <si>
    <t>Xerox картридж для WorkCentre 5222</t>
  </si>
  <si>
    <t>106R01531</t>
  </si>
  <si>
    <t>Xerox Work Center 3550</t>
  </si>
  <si>
    <t>KX-FAT411A</t>
  </si>
  <si>
    <t>Картридж для Panasonic KX-MB2020</t>
  </si>
  <si>
    <t>Brorter Фотобарабан DR 2175 для TN 2175</t>
  </si>
  <si>
    <t>MLT - D104S</t>
  </si>
  <si>
    <t>SAMSUNG ML 1600</t>
  </si>
  <si>
    <t>MLT-D105L</t>
  </si>
  <si>
    <t>Samsung SCX 4623 F</t>
  </si>
  <si>
    <t>Kyocera WT-860</t>
  </si>
  <si>
    <t>Сборник тонера для TaskAlfa 3050/4500</t>
  </si>
  <si>
    <t>AR016LT</t>
  </si>
  <si>
    <t>Sharp   AR 5316</t>
  </si>
  <si>
    <t>Z090970010</t>
  </si>
  <si>
    <t>Toner Kit Тонерный набор (4*450 г. картриджа). Ресурс - 4 320 л.м, для репросистемы kip5000</t>
  </si>
  <si>
    <t>CE255A</t>
  </si>
  <si>
    <t>HP Laser Jet P3015, P3015d, P3015dn</t>
  </si>
  <si>
    <t>HP Laser Jet P3015, P3015d, P3015dn расширенный</t>
  </si>
  <si>
    <t>HP Тонер-картридж черный для LaserJet Pro Color-CP5220ser / CP5225 / CP5525…</t>
  </si>
  <si>
    <t>HP Тонер-картридж голубой для LaserJet Pro Color-CP5220ser / CP5225 / CP5525…</t>
  </si>
  <si>
    <t>HP Тонер-картридж желтый для LaserJet Pro Color-CP5220ser / CP5225 / CP5525…</t>
  </si>
  <si>
    <t>HP Тонер-картридж пурпурный для LaserJet Pro Color-CP5220ser / CP5225 / CP5525…</t>
  </si>
  <si>
    <t>CF280A</t>
  </si>
  <si>
    <t>CF280X</t>
  </si>
  <si>
    <t>XEROX Тонер черный 2шт. для XEROX WCP 5632/.../55/ 5735 /…/ 5755 / 5845</t>
  </si>
  <si>
    <t>006R01509</t>
  </si>
  <si>
    <t>XEROX  Тонер-картридж черный для WorkCentre-7855</t>
  </si>
  <si>
    <t>XEROX Тонер-картридж голубой для WorkCentre-7855</t>
  </si>
  <si>
    <t>XEROX Тонер-картридж пурпурный для WorkCentre-7855</t>
  </si>
  <si>
    <t>XEROX Тонер-картридж желтый для WorkCentre-7855</t>
  </si>
  <si>
    <t>006R01512</t>
  </si>
  <si>
    <t>006R01511</t>
  </si>
  <si>
    <t>006R01510</t>
  </si>
  <si>
    <t>CE410X</t>
  </si>
  <si>
    <t>HP 305A, оригинальный лазерный картридж HP Laser Jet Pro 400 Color MFP M475dn , черный</t>
  </si>
  <si>
    <t>HP 305X, оригинальный лазерный картридж HP Laser Jet Pro 400 Color MFP M475dn, черный</t>
  </si>
  <si>
    <t>CE411A</t>
  </si>
  <si>
    <t>HP 305X, оригинальный лазерный картридж HP Laser Jet Pro 400 Color MFP M475dn, голубой</t>
  </si>
  <si>
    <t>CE412A</t>
  </si>
  <si>
    <t>CE413A</t>
  </si>
  <si>
    <t>HP 305X, оригинальный лазерный картридж HP Laser Jet Pro 400 Color MFP M475dn, желтый</t>
  </si>
  <si>
    <t>HP 305X, оригинальный лазерный картридж HP Laser Jet Pro 400 Color MFP M475dn, пурпурный</t>
  </si>
  <si>
    <t>XEROX  Тонер-картридж черный для WorkCentre-7225</t>
  </si>
  <si>
    <t>XEROX Тонер-картридж голубой для WorkCentre-7225</t>
  </si>
  <si>
    <t>XEROX Тонер-картридж пурпурный для WorkCentre-7225</t>
  </si>
  <si>
    <t>XEROX Тонер-картридж желтый для WorkCentre-7225</t>
  </si>
  <si>
    <t>006R01461</t>
  </si>
  <si>
    <t>006R01464</t>
  </si>
  <si>
    <t>006R01463</t>
  </si>
  <si>
    <t>006R01462</t>
  </si>
  <si>
    <t xml:space="preserve">картридж для HP LJ Pro 400 </t>
  </si>
  <si>
    <t>картридж для HP LJ Pro 400  увеличенный</t>
  </si>
  <si>
    <t>006R01160</t>
  </si>
  <si>
    <t>XEROX Тонер-картридж для WorkCentre-5325</t>
  </si>
  <si>
    <t>прочая техника</t>
  </si>
  <si>
    <t xml:space="preserve">Konica-Minolta, Toshiba, MB </t>
  </si>
  <si>
    <t>Прибл. Цена за ед. старая</t>
  </si>
  <si>
    <t xml:space="preserve">Прибл. Цена за ед. 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</si>
  <si>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</si>
  <si>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Проректор</t>
  </si>
  <si>
    <t>З.М.Штымов</t>
  </si>
  <si>
    <t>СОГЛАСОВАНО</t>
  </si>
  <si>
    <t>Объем (количество) заказываемой продукции</t>
  </si>
  <si>
    <t>I квартал</t>
  </si>
  <si>
    <t>IV квартал</t>
  </si>
  <si>
    <t>№ п/п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</si>
  <si>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</si>
  <si>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</si>
  <si>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</si>
  <si>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</si>
  <si>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</si>
  <si>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</si>
  <si>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</si>
  <si>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</si>
  <si>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</si>
  <si>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</si>
  <si>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</si>
  <si>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</si>
  <si>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</si>
  <si>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Форма № 4 "Тонер-картриджи"</t>
  </si>
  <si>
    <t>ТОНЕР-КАРТРИДЖИ</t>
  </si>
  <si>
    <t>C 9364HE</t>
  </si>
  <si>
    <t>Q2612A</t>
  </si>
  <si>
    <t>Q2613X</t>
  </si>
  <si>
    <t>Q7553X</t>
  </si>
  <si>
    <t>Q5942X</t>
  </si>
  <si>
    <t>C3906A</t>
  </si>
  <si>
    <t>С7115Х</t>
  </si>
  <si>
    <t>Q2624A</t>
  </si>
  <si>
    <t>Q5949X</t>
  </si>
  <si>
    <t>C4096A</t>
  </si>
  <si>
    <t>Q6511X</t>
  </si>
  <si>
    <t>C4127X</t>
  </si>
  <si>
    <t>Наименование</t>
  </si>
  <si>
    <t>HP лазерные</t>
  </si>
  <si>
    <t>С4092А</t>
  </si>
  <si>
    <t xml:space="preserve">HP Картридж для LJ 1100/1100A, (2500 стр.) </t>
  </si>
  <si>
    <t xml:space="preserve">HP Картридж для LJ LJ 1005W/1200, (3500 стр.)  </t>
  </si>
  <si>
    <t xml:space="preserve">HP Картридж для LaserJet 1010/1012/1015/1020/1022 серии, 3015/3020/3030. </t>
  </si>
  <si>
    <t xml:space="preserve">HP Картридж для LaserJet 1150 </t>
  </si>
  <si>
    <t xml:space="preserve">HP Картридж для LaserJet 1300, (4000 стр.) </t>
  </si>
  <si>
    <t xml:space="preserve">HP Картридж для LJ 2100/2200, (5000 стр.) </t>
  </si>
  <si>
    <t xml:space="preserve">НР Картридж черный с технологией интеллектуальной печати (крупных тиражей) для LJ 2410/20/30, (12000 стр.) </t>
  </si>
  <si>
    <t xml:space="preserve">HP Картридж черный  Q7553X для принтера LJ P2015, 7000 страниц </t>
  </si>
  <si>
    <t xml:space="preserve">HP Картридж для LJ 4000 серии, (10000 стр.) </t>
  </si>
  <si>
    <t xml:space="preserve">HP Картридж черный для LJ 4250/4350, (20000 стр.) </t>
  </si>
  <si>
    <t xml:space="preserve">HP Картридж для LJ 5000 серии, (10000 стр.) </t>
  </si>
  <si>
    <t xml:space="preserve">HP Картридж для LJ 5L/ 6L, (2500стр.) </t>
  </si>
  <si>
    <t xml:space="preserve">HP Картридж черный для CLJ5500 серии </t>
  </si>
  <si>
    <t xml:space="preserve">HP Картридж голубой для CLJ5500 серии </t>
  </si>
  <si>
    <t xml:space="preserve">HP Картридж желтый для CLJ5500 серии </t>
  </si>
  <si>
    <t xml:space="preserve">HP Картридж пурпурный для CLJ5500 серии </t>
  </si>
  <si>
    <t xml:space="preserve">C8550A </t>
  </si>
  <si>
    <t>НР Картридж черный для CLJ 9500 серии</t>
  </si>
  <si>
    <t xml:space="preserve">C8551A </t>
  </si>
  <si>
    <t xml:space="preserve">НР Картридж голубой для CLJ 9500 серии </t>
  </si>
  <si>
    <t xml:space="preserve">C8552A </t>
  </si>
  <si>
    <t xml:space="preserve">НР Картридж желтый для CLJ 9500 серии </t>
  </si>
  <si>
    <t xml:space="preserve">C8553A </t>
  </si>
  <si>
    <t xml:space="preserve">НР Картридж пурпурный для CLJ 9500 серии </t>
  </si>
  <si>
    <t xml:space="preserve">HP Принт-картридж черный для LJ P1005/P1006, 1500 страниц </t>
  </si>
  <si>
    <t>HP Картридж черный для принтера HP Color LaserJet 2600n, 2500 стр.</t>
  </si>
  <si>
    <t>HP Картридж голубой для принтера HP Color LaserJet 2600n, 2500 стр.</t>
  </si>
  <si>
    <t>HP Картридж желтый для принтера HP Color LaserJet 2600n, 2500 стр.</t>
  </si>
  <si>
    <t>HP Картридж пурпурный для принтера HP Color LaserJet 2600n, 2500 стр.</t>
  </si>
  <si>
    <t>Q3960А</t>
  </si>
  <si>
    <t xml:space="preserve">HP Картридж черный для CLJ 2550/2820/2840, 5000 стр. </t>
  </si>
  <si>
    <t xml:space="preserve">Q3962А </t>
  </si>
  <si>
    <t>HP Картридж желтый для CLJ 2550/2820/2840, 4000 стр.</t>
  </si>
  <si>
    <t xml:space="preserve">Q3963А </t>
  </si>
  <si>
    <t xml:space="preserve">HP Картридж пурпурный для CLJ 2550/2820/2840, 4000 стр. </t>
  </si>
  <si>
    <t xml:space="preserve">Q3961А </t>
  </si>
  <si>
    <t xml:space="preserve">HP Картридж голубой для CLJ 2550/2820/2840, 4000 стр. </t>
  </si>
  <si>
    <t>Q6470A</t>
  </si>
  <si>
    <t xml:space="preserve">HP Картридж чёрный с тонером ColorSphere для принтеров HP Color LaserJet 3600/3800, 6000 копий </t>
  </si>
  <si>
    <t>Q7582A</t>
  </si>
  <si>
    <t xml:space="preserve">HP Картридж желтый с тонером ColorSphere для принтеров HP Color LaserJet 3800, 6000 копий. </t>
  </si>
  <si>
    <t>Q7581A</t>
  </si>
  <si>
    <t xml:space="preserve">HP Картридж голубой с тонером ColorSphere для принтеров HP Color LaserJet 3800, 6000 копий. </t>
  </si>
  <si>
    <t>Q7583A</t>
  </si>
  <si>
    <t xml:space="preserve">HP Картридж пурпурный с тонером ColorSphere для принтеров HP Color LaserJet 3800, 6000 копий. </t>
  </si>
  <si>
    <t>HP струйные</t>
  </si>
  <si>
    <t xml:space="preserve">НР Картридж черный для HP CopyJet, CopyJetM; HP DeskJet 1200c/PS; HP Designjet 230/250C/330/350C/430/450C/455C/488C/650C/650PS </t>
  </si>
  <si>
    <t xml:space="preserve">НР Картридж голубой для принтеров DesignJet 350C/750C/755CM </t>
  </si>
  <si>
    <t xml:space="preserve">НР Картридж желтый для принтеров DesignJet 350C/750C/755CM </t>
  </si>
  <si>
    <t xml:space="preserve">НР Картридж пурпурный для принтеров DesignJet 350C/750C/755CM </t>
  </si>
  <si>
    <t xml:space="preserve">HP № 27 Черный картридж для принтеров DJ 3320, 3420 </t>
  </si>
  <si>
    <t xml:space="preserve">HP № 28 Трехцветный картридж для принтеров DJ 3320, 3420 </t>
  </si>
  <si>
    <t xml:space="preserve">HP № 135 Трехцветный картридж, (7мл), для принтеров DeskJet 5743/6543/6843, OfficeJet 6213/7313/7413, PhotoSmart 325/375/475/2613/2713/8153/8453, </t>
  </si>
  <si>
    <t xml:space="preserve">HP № 130 Картридж черный большой емкости, (21мл), для принтеров DeskJet 5743/6543/6843, PhotoSmart 2613/2713/8153/8453, OfficeJet 7313/7413 </t>
  </si>
  <si>
    <t xml:space="preserve">HP № 134 Трехцветный картридж для принтеров DJ 6543/5743/5740/6843, PS 8153/8453/475, 14 мл. </t>
  </si>
  <si>
    <t xml:space="preserve">HP № 82 Картридж голубой для принтеров HP Design Jet 500/800C </t>
  </si>
  <si>
    <t xml:space="preserve">HP № 82 Картридж пурпурный для принтеров HP Design Jet 500/800C </t>
  </si>
  <si>
    <t xml:space="preserve">HP № 82 Картридж желтый для принтеров HP Design Jet 500/800C </t>
  </si>
  <si>
    <t xml:space="preserve">HP № 11 Печатающая головка, черная, для принтеров СР 1700/2600/1100 серии/2200/2300 серии/ officejet 9110/20/30 </t>
  </si>
  <si>
    <t xml:space="preserve">HP № 11 Печатающая головка, голубая, для принтеров СР 1700/2600/1100 серии/2200/2300 серии/ officejet 9110/20/30 </t>
  </si>
  <si>
    <t xml:space="preserve">HP № 11 Печатающая головка, пурпурная, для принтеров СР 1700/2600/1100 серии/2200/2300 серии/ officejet 9110/20/30 </t>
  </si>
  <si>
    <t>HP № 11 Печатающая головка, желтая, для принтеров СР 1700/2600/1100 серии/2200/2300 серии/ officejet 9110/20/30</t>
  </si>
  <si>
    <t xml:space="preserve">HP № 138 Фотокартридж для принтеров HP DJ 5743, 6543, 6843, 13 мл. HP-C9369EE </t>
  </si>
  <si>
    <t xml:space="preserve">HP № 129 Картридж черный малой емкости (11 мл), 400 страниц для HP PHOTOSMART 8053/8753/5943/2573 </t>
  </si>
  <si>
    <t xml:space="preserve">HP № 10 Картридж черный для принтеров HP DJ 2000C/2500C </t>
  </si>
  <si>
    <t xml:space="preserve">HP № 21 Картридж черный для МФУ HP PSC 1410, Deskjet 3920 </t>
  </si>
  <si>
    <t xml:space="preserve">HP № 22 Картридж трехцветный для МФУ HP PSC 1410, Deskjet 3920 </t>
  </si>
  <si>
    <t>C6657A</t>
  </si>
  <si>
    <t>HP № 57 Трехцветный картридж для принтеров DJ 5550, 17 мл.</t>
  </si>
  <si>
    <t xml:space="preserve">C6658A </t>
  </si>
  <si>
    <t xml:space="preserve">HP № 58 Фотокартридж для принтеров DJ 5550 </t>
  </si>
  <si>
    <t xml:space="preserve">C6656A </t>
  </si>
  <si>
    <t xml:space="preserve">HP № 56 Картридж черный для принтеров DJ 5550 </t>
  </si>
  <si>
    <t xml:space="preserve">HP51645A </t>
  </si>
  <si>
    <t xml:space="preserve">НР Картридж цветной для принтеров HP DJ 890C,1125 </t>
  </si>
  <si>
    <t xml:space="preserve">HP № 78 Картридж трехцветный. 19 мл. для принтеров HP DJ 9x0/1220C/PhotoSmart P1000/P1100/1215/1218 </t>
  </si>
  <si>
    <t>Canon лазерные картриджи</t>
  </si>
  <si>
    <t xml:space="preserve">CANON Тонер-картридж черный для FC-2xx/3xx/530/7xx,2000 копий </t>
  </si>
  <si>
    <t xml:space="preserve">FX-3 </t>
  </si>
  <si>
    <t xml:space="preserve">CANON Тонер-картридж черный для L200/L220/L250/L300/MP L90 </t>
  </si>
  <si>
    <t>EP-22</t>
  </si>
  <si>
    <t xml:space="preserve">CANON Картридж черный для НР LJ 4092/LBP 800,1120 </t>
  </si>
  <si>
    <t>ЕР-27</t>
  </si>
  <si>
    <t xml:space="preserve">CANON Картридж черный для LBP-3200 </t>
  </si>
  <si>
    <t xml:space="preserve">CANON Тонер-картридж черный для FC-2xx/3xx/530/7xx, 4000 копий </t>
  </si>
  <si>
    <t>C-EXV5</t>
  </si>
  <si>
    <t>C-EXV7</t>
  </si>
  <si>
    <t xml:space="preserve">Тонер Canon для iR1210/ 1230 </t>
  </si>
  <si>
    <t xml:space="preserve">C-EXV11 </t>
  </si>
  <si>
    <t xml:space="preserve">Тонер Canon для iR2270/2280/3570/2230, 21000 страниц (туба 1060 гр.) </t>
  </si>
  <si>
    <t xml:space="preserve">C-EXV14 </t>
  </si>
  <si>
    <t>EPSON лазерные</t>
  </si>
  <si>
    <t>S050038</t>
  </si>
  <si>
    <t xml:space="preserve">EPSON Картридж черный для AcuLaser C8500 </t>
  </si>
  <si>
    <t>S050039</t>
  </si>
  <si>
    <t xml:space="preserve">EPSON Картридж желтый для AcuLaser C8500 </t>
  </si>
  <si>
    <t>S050040</t>
  </si>
  <si>
    <t xml:space="preserve">EPSON Картридж пурпурный для AcuLaser C8500 </t>
  </si>
  <si>
    <t>S050041</t>
  </si>
  <si>
    <t xml:space="preserve">EPSON Картридж голубой для AcuLaser C8500 </t>
  </si>
  <si>
    <t>EPSON струйные</t>
  </si>
  <si>
    <t xml:space="preserve">EPSON Картридж черный для Stylus Photo 870/1270/ 1290, 2 штуки в одной упаковке. </t>
  </si>
  <si>
    <t xml:space="preserve">EPSON Фото картридж цветной для Stylus Photo 1270 / 1290 </t>
  </si>
  <si>
    <t xml:space="preserve">EPT34140 </t>
  </si>
  <si>
    <t xml:space="preserve">EPSON Картридж черный для Stylus Photo 2100 </t>
  </si>
  <si>
    <t>EPT34240</t>
  </si>
  <si>
    <t xml:space="preserve">EPSON Картридж голубой для Stylus Photo 2100 </t>
  </si>
  <si>
    <t>EPT34340</t>
  </si>
  <si>
    <t>EPSON Картридж пурпурный для Stylus Photo 2101</t>
  </si>
  <si>
    <t xml:space="preserve">EPT34440 </t>
  </si>
  <si>
    <t xml:space="preserve">EPSON Картридж желтый Stylus Photo 2100 </t>
  </si>
  <si>
    <t xml:space="preserve">EPT34540 </t>
  </si>
  <si>
    <t xml:space="preserve">EPSON Картридж светло-голубой для Stylus Photo 2100 </t>
  </si>
  <si>
    <t xml:space="preserve">EPT34640 </t>
  </si>
  <si>
    <t xml:space="preserve">EPSON Картридж светло-пурпурный для Stylus Photo 2100 </t>
  </si>
  <si>
    <t xml:space="preserve">EPT34740 </t>
  </si>
  <si>
    <t xml:space="preserve">EPSON Картридж серый для Stylus Photo 2100 </t>
  </si>
  <si>
    <t xml:space="preserve">EPT34840 </t>
  </si>
  <si>
    <t xml:space="preserve">EPSON Картридж черный матовый для Stylus Photo 2100 </t>
  </si>
  <si>
    <t xml:space="preserve">EPT014401 </t>
  </si>
  <si>
    <t>EPSON Картридж цветной для Stylus Color480 ,C 20 SX</t>
  </si>
  <si>
    <t xml:space="preserve">EPT013402 </t>
  </si>
  <si>
    <t>EPSON Картридж черный EPT013401 (2 шт.) для Stylus Color480,C 20 SX</t>
  </si>
  <si>
    <t xml:space="preserve">EPT051142 </t>
  </si>
  <si>
    <t xml:space="preserve">EPSON Картридж черный двойной для Stylus Color 800/1520/740/760 </t>
  </si>
  <si>
    <t xml:space="preserve">EPT052040 </t>
  </si>
  <si>
    <t xml:space="preserve">EPSON Картридж цветной для Stylus Color 400/440/460/600/640/660/670/740/800/1160/1520 </t>
  </si>
  <si>
    <t xml:space="preserve">EPT07314A </t>
  </si>
  <si>
    <t xml:space="preserve">EPSON Картридж черный для С79/СХ3900/4900/5900/7300 </t>
  </si>
  <si>
    <t xml:space="preserve">EPT07324A </t>
  </si>
  <si>
    <t xml:space="preserve">EPSON Картридж голубой для С79/СХ3900/4900/5900/7300 </t>
  </si>
  <si>
    <t xml:space="preserve">EPT07334A </t>
  </si>
  <si>
    <t xml:space="preserve">EPSON Картридж пурпурный для С79/СХ3900/4900/5900/7300 </t>
  </si>
  <si>
    <t xml:space="preserve">EPT07344A </t>
  </si>
  <si>
    <t xml:space="preserve">EPSON Картридж желтый для С79/СХ3900/4900/5900/7300 </t>
  </si>
  <si>
    <t xml:space="preserve">EPSON Картридж черный для Stylus R200/300/RX500/600 </t>
  </si>
  <si>
    <t>EPSON Картридж голубой для Stylus R200/300/RX500/601</t>
  </si>
  <si>
    <t>EPSON Картридж желтый для Stylus R200/300/RX500/602</t>
  </si>
  <si>
    <t>EPSON Картридж светло-голубой для Stylus R200/300/RX500/603</t>
  </si>
  <si>
    <t>EPSON Картридж светло-пурпурный для Stylus R200/300/RX500/604</t>
  </si>
  <si>
    <t>EPSON Картридж пурпурный для Stylus R200/300/RX500/605</t>
  </si>
  <si>
    <t xml:space="preserve">EPS020039 </t>
  </si>
  <si>
    <t>EPSON Картридж черный для Stylus 800/800+/1000, двойная упаковка</t>
  </si>
  <si>
    <t>EPSON матричные</t>
  </si>
  <si>
    <t>XEROX  лазерные</t>
  </si>
  <si>
    <t>113R00446</t>
  </si>
  <si>
    <t>109R00639</t>
  </si>
  <si>
    <t>113R00667</t>
  </si>
  <si>
    <t xml:space="preserve">XEROX Принт-картридж для WC 3119, 3000 копий </t>
  </si>
  <si>
    <t xml:space="preserve">XEROX Принт-картридж для Phaser 3428, 8000 копий </t>
  </si>
  <si>
    <t xml:space="preserve">XEROX Принт-картридж для WC PE120/PE120i, 3500 страниц </t>
  </si>
  <si>
    <t>PANASONIC</t>
  </si>
  <si>
    <t xml:space="preserve">PANASONIC Тонер-картридж для KX-FL401/402/403, KX-FLC411/412/413 </t>
  </si>
  <si>
    <t xml:space="preserve">PANASONIC Тонер-картридж для факсов Panasonic KX-FL513RU/543 </t>
  </si>
  <si>
    <t xml:space="preserve">PANASONIC Термолента для факсов Panasonic KX-FP141/143/148/KX-FC243/KX-FC233, 2 рулона по 35 метров.6 шт уп </t>
  </si>
  <si>
    <t xml:space="preserve">PANASONIC Термолента для факсов Panasonic KX-F 80/82/85/86/88/153/158 KX-FPC 91/95, в упаковке 2 ролика по 50 метров. 12 шт в уп. </t>
  </si>
  <si>
    <t xml:space="preserve">PANASONIC Термопленка для факса KX-FP207, 2ролика*30м </t>
  </si>
  <si>
    <t xml:space="preserve">Фотобарабан для KX-FL401/402/403 и FLC411/412/413 </t>
  </si>
  <si>
    <t>PANASONIC Тонер-картридж для факсов Panasonic KX-FL 501/KX-FL 502/KX-FL 503, для МФУ Panasonic KX-FLB 753/KX-FLB 758/KX-FLM 553</t>
  </si>
  <si>
    <t>PANASONIC Барабан для факсов: Panasonic KX-FL 501/KX-FL 502/KX-FL 503/KX-FL 523/, для МФУ: Panasonic KX-FLB 753/KX-FLB 758/KX-FLM 55</t>
  </si>
  <si>
    <t xml:space="preserve">Brother </t>
  </si>
  <si>
    <t>LC-1000bk</t>
  </si>
  <si>
    <t xml:space="preserve">Brother Картридж, черный, для DCP130C/330С, MFC-240C/5460CN, 500 стр. </t>
  </si>
  <si>
    <t>LC-1000M</t>
  </si>
  <si>
    <t xml:space="preserve">Brother Картридж, пурпурный, для DCP130C/330С, MFC-240C/5460CN, 500 стр. </t>
  </si>
  <si>
    <t>LC-1000С</t>
  </si>
  <si>
    <t xml:space="preserve">Brother Картридж, голубой, для DCP130C/330С, MFC-240C/5460CN, 500 стр. </t>
  </si>
  <si>
    <t>LC-1000Y</t>
  </si>
  <si>
    <t xml:space="preserve">Brother Картридж, желтый, для DCP130C/330С, MFC-240C/5460CN, 500 стр. </t>
  </si>
  <si>
    <t>Ricoh</t>
  </si>
  <si>
    <t>SAMSUNG</t>
  </si>
  <si>
    <t>CLP-P300C</t>
  </si>
  <si>
    <t xml:space="preserve">SAMSUNG Картридж  CLP-P300C (CLP-300/N/CLX-3160F/FN) (компл.bk/c/m/y) </t>
  </si>
  <si>
    <t>CLP-K300A</t>
  </si>
  <si>
    <t>SAMSUNG Картридж  CLP-K300A (CLP-300/N/CLX-2160,3160F/FN) черн 2k</t>
  </si>
  <si>
    <t>CLP-M300A</t>
  </si>
  <si>
    <t>SAMSUNG Картридж  CLP-M300A (CLP-300/N/CLX-2160,3160F/FN) пурпурный 1k</t>
  </si>
  <si>
    <t>CLP-Y300A</t>
  </si>
  <si>
    <t>SAMSUNG Картридж  CLP-Y300A (CLP-300/N/CLX-2160,3160F/FN) желтый 1k</t>
  </si>
  <si>
    <t>CLP-C300A</t>
  </si>
  <si>
    <t>SAMSUNG Картридж  CLP-C300A (CLP-300/N/CLX-2160,3160F/FN) голубой 1k</t>
  </si>
  <si>
    <t>INK M40</t>
  </si>
  <si>
    <t xml:space="preserve">Samsung Тонер-картридж для ML-1510/1710/1750 </t>
  </si>
  <si>
    <t xml:space="preserve">Samsung Тонер-картридж для ML-1010/1020M/1210/1220M/1250/1430, IZZI Laser+II </t>
  </si>
  <si>
    <t xml:space="preserve">OKI </t>
  </si>
  <si>
    <t>Kyocera</t>
  </si>
  <si>
    <t>TK-715</t>
  </si>
  <si>
    <t xml:space="preserve">TK-410 </t>
  </si>
  <si>
    <t>TK-410 тонер-картридж копира KM-1620/1635/2035/1650/2020/2050 Kyocera (15 тыс с) (tk410)</t>
  </si>
  <si>
    <t>TK-825C</t>
  </si>
  <si>
    <t>1710399-002</t>
  </si>
  <si>
    <t>Тонер-картридж для принтера KONICA MINOLTA PagePro 8/8L/8E</t>
  </si>
  <si>
    <t xml:space="preserve"> Sharp </t>
  </si>
  <si>
    <t>UX-6CR</t>
  </si>
  <si>
    <t>AR-016T</t>
  </si>
  <si>
    <t>Ед. измер.</t>
  </si>
  <si>
    <t>Модель, марка оргтехники</t>
  </si>
  <si>
    <t>шт.</t>
  </si>
  <si>
    <t xml:space="preserve">Тонер Canon для iR 1600/2000, черный   (2 тубы по 440 гр.) </t>
  </si>
  <si>
    <t>компл</t>
  </si>
  <si>
    <r>
      <t xml:space="preserve">"Титульный " </t>
    </r>
    <r>
      <rPr>
        <sz val="12"/>
        <rFont val="Arial Cyr"/>
        <charset val="204"/>
      </rPr>
      <t>лист- полностью разрешен к редактированию за искл. Суммы средств</t>
    </r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</si>
  <si>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</si>
  <si>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</si>
  <si>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</si>
  <si>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</si>
  <si>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</si>
  <si>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TK-825K</t>
  </si>
  <si>
    <t>TK-825M</t>
  </si>
  <si>
    <t>TK-825Y</t>
  </si>
  <si>
    <t xml:space="preserve">HP Картридж черный для LJ 1160/1320/3390 (2500 копий) </t>
  </si>
  <si>
    <t>Q5949A</t>
  </si>
  <si>
    <t xml:space="preserve">HP Картридж черный для LJ 1320/3390, (6000 стр.) </t>
  </si>
  <si>
    <t xml:space="preserve">CB435A </t>
  </si>
  <si>
    <t>CB436A</t>
  </si>
  <si>
    <t>Всего по Плану</t>
  </si>
  <si>
    <t>C9465A</t>
  </si>
  <si>
    <t>HP № 91 Картридж фото-черный для DesignJet-Z6100…</t>
  </si>
  <si>
    <t>C9468A</t>
  </si>
  <si>
    <t>HP № 91 Картридж пурпурный для DesignJet-Z6100…</t>
  </si>
  <si>
    <t>C9466A</t>
  </si>
  <si>
    <t>HP № 91 Картридж светло-серый для DesignJet-Z6100…</t>
  </si>
  <si>
    <t>C9467A</t>
  </si>
  <si>
    <t>HP № 91 Картридж голубой для DesignJet-Z6100…</t>
  </si>
  <si>
    <t>C9469A</t>
  </si>
  <si>
    <t>HP № 91 Картридж желтый для DesignJet-Z6100…</t>
  </si>
  <si>
    <t>C9518A</t>
  </si>
  <si>
    <t>HP № 91 Картридж для техобслуживания для DesignJet-Z6100…</t>
  </si>
  <si>
    <t xml:space="preserve">HP № 177 Картридж светло-пурпурный для PhotoSmart-3100ser / 3200ser / 3213 / 3300ser / 3310 / 3313 / 8200ser / 8230 / 8253 / C5100ser </t>
  </si>
  <si>
    <t>HP № 177 Картридж голубой для PhotoSmart-3100ser / 3200ser / 3213 / 3300ser / 3310 / 3313 / 8200ser …</t>
  </si>
  <si>
    <t>HP № 177 Картридж светло-голубой для PhotoSmart-3100ser / 3200ser / 3213 / 3300ser / 3310 / 3313 / 8…</t>
  </si>
  <si>
    <t>HP № 177 Картридж пурпурный для PhotoSmart-3100ser / 3200ser / 3213 / 3300ser / 3310 / 3313 / 8200se…</t>
  </si>
  <si>
    <t>C8719HE</t>
  </si>
  <si>
    <t>HP № 177 Картридж черный большой емкости, 17мл для PhotoSmart-3100ser / 3200ser / 3213 / 3300ser / 3…</t>
  </si>
  <si>
    <t>CB540A</t>
  </si>
  <si>
    <t>HP Тонер-картридж черный для Color LaserJet-CM1312 / CP1210 / CP1215 / CP1510 / CP1515 / CP1518…</t>
  </si>
  <si>
    <t>HP Тонер-картридж голубой для Color LaserJet-CM1312 / CP1210 / CP1215 / CP1510 / CP1515 / CP1518…</t>
  </si>
  <si>
    <t>CB542A</t>
  </si>
  <si>
    <t>HP Тонер-картридж желтый для Color LaserJet-CM1312 / CP1210 / CP1215 / CP1510 / CP1515 / CP1518…</t>
  </si>
  <si>
    <t>CB543A</t>
  </si>
  <si>
    <t>HP Тонер-картридж пурпурный для Color LaserJet-CM1312 / CP1210 / CP1215 / CP1510 / CP1515 / CP1518…</t>
  </si>
  <si>
    <t>XEROX Тонер-картридж для Phaser-3117 / 3122 / 3124 / 3125…</t>
  </si>
  <si>
    <t>006R01179</t>
  </si>
  <si>
    <t>XEROX Тонер-картридж черный для CopyCentre-C118, WorkCentre-M118…</t>
  </si>
  <si>
    <t>106R01277</t>
  </si>
  <si>
    <t>XEROX Тонер-картридж для WorkCentre-5020…</t>
  </si>
  <si>
    <t>013R00054</t>
  </si>
  <si>
    <t>XEROX Копи-картридж для Xerox-5016 / 5017 / 5316 / 5317…</t>
  </si>
  <si>
    <t xml:space="preserve">006R01278 </t>
  </si>
  <si>
    <t>XEROX Тонер-картридж черный для WorkCentre-4118…</t>
  </si>
  <si>
    <t>106R00586</t>
  </si>
  <si>
    <t>XEROX Тонер-картридж для WorkCentre-M15, WorkCentre Pro-312 / 412…</t>
  </si>
  <si>
    <t>006R01182</t>
  </si>
  <si>
    <t>XEROX Тонер-картридж черный для CopyCentre-C123 / C128, WorkCentre-M123 / M128, WorkCentre Pro-123 /…</t>
  </si>
  <si>
    <t>Canon Тонер-картридж черный для FAX-L380 / L390 / L400, PC-D320 / D340…</t>
  </si>
  <si>
    <t>С-703</t>
  </si>
  <si>
    <t>Canon Тонер-картридж черный для LBP-2900 / 3000…</t>
  </si>
  <si>
    <t>Canon струйные, тонеры для копиров</t>
  </si>
  <si>
    <t xml:space="preserve">TN-2075 </t>
  </si>
  <si>
    <t>BrPC-402RF</t>
  </si>
  <si>
    <t>Brother 2 термопленки PC-401RF для FAX-560 / 645 / 685 / 727 / 737 / T104 / T106 / T72 / T74 / T76 / T78 / T84 / T86 / T94 / T96 / T98, MFC-660</t>
  </si>
  <si>
    <t>C13T041040</t>
  </si>
  <si>
    <t>EPSON Картридж цветной для Stylus-C62 / CX3200…</t>
  </si>
  <si>
    <t>EPSON Картридж черный для Stylus-C62 / CX3200…</t>
  </si>
  <si>
    <t>ТО961</t>
  </si>
  <si>
    <t>EPSON Картридж с черными чернилами для Stylus Photo-R2880…</t>
  </si>
  <si>
    <t>T0817</t>
  </si>
  <si>
    <t xml:space="preserve">(старый код OKI-42127456) OKI Тонер-картридж голубой для C5250/5450/5510MFP/5540MFP, 5000 копий </t>
  </si>
  <si>
    <t xml:space="preserve"> (старый код OKI- 42127455) OKI Тонер-картридж пурпурный для C5250/5450/5510MFP/5540MFP, 5000 </t>
  </si>
  <si>
    <t xml:space="preserve">(старый код OKI-42127454) OKI Тонер-картридж желтый для C5250/5450/5510MFP/5540MFP, 5000 копий </t>
  </si>
  <si>
    <t>OKI (42127457) Тонер-картридж черный большой емкости для OkiData-C5250 / C5450 / C5510 / C5540…</t>
  </si>
  <si>
    <t xml:space="preserve">Тонер-картридж TK-435 для Kyocera TASKalfa 180 / 181 / 220 / 221 </t>
  </si>
  <si>
    <t>ТК-435</t>
  </si>
  <si>
    <t>T-1640E</t>
  </si>
  <si>
    <t>Toshiba Картридж для E-Studio 206</t>
  </si>
  <si>
    <t>HP Тонер-картридж черный большой емкости для LaserJet-P2055…</t>
  </si>
  <si>
    <t>CE505X</t>
  </si>
  <si>
    <t xml:space="preserve"> CB541A</t>
  </si>
  <si>
    <t>OKI Фотобарабан черный для OkiData-C5250 / C5450 / C5510 / C5540…</t>
  </si>
  <si>
    <t>XEROX Тонер-картридж для Phaser-3400, 8000 копий</t>
  </si>
  <si>
    <t>EPSON (C13T11174A10) Набор картриджей T0811-816 для Stylus Photo-1410 / R270 / R290 / R295 / R390 / …</t>
  </si>
  <si>
    <t>HP Картридж черный для LaserJet-M1120/1505/1522 (2000 стр.)</t>
  </si>
  <si>
    <t>Согласования на листе "Перечень товаров" производится до получения виз на "Титульном" листе.</t>
  </si>
  <si>
    <t>Форма №4 "Тонер-картриджи"</t>
  </si>
  <si>
    <r>
      <t xml:space="preserve">В случае внесения в форму данных о товаре,  дублирующих товар указанный в унифицированном перечне представленном в форме </t>
    </r>
    <r>
      <rPr>
        <b/>
        <u/>
        <sz val="10"/>
        <rFont val="Arial Cyr"/>
        <charset val="204"/>
      </rPr>
      <t>- такой товар закупаться не будет.</t>
    </r>
    <r>
      <rPr>
        <b/>
        <sz val="10"/>
        <rFont val="Arial Cyr"/>
        <charset val="204"/>
      </rPr>
      <t xml:space="preserve"> </t>
    </r>
  </si>
  <si>
    <t>Цены на товары необходимо указывать - РЫНОЧНЫЕ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</si>
  <si>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</si>
  <si>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  <charset val="204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</si>
  <si>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  <charset val="204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</si>
  <si>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  <charset val="204"/>
      </rPr>
      <t xml:space="preserve"> (ответственного представителя)</t>
    </r>
  </si>
  <si>
    <t>Новые (оригинальные)</t>
  </si>
  <si>
    <t>Руководитель ЦФУ</t>
  </si>
  <si>
    <t>Ответственный представитель ЦФУ</t>
  </si>
  <si>
    <t xml:space="preserve">CD975AE (№920XL) </t>
  </si>
  <si>
    <t>HP Картридж черный для принтера HP OfficeJet  6000/6500 серии 7000</t>
  </si>
  <si>
    <t xml:space="preserve">    шт.</t>
  </si>
  <si>
    <t xml:space="preserve">CD972AE (№920XL) </t>
  </si>
  <si>
    <t>HP Картридж голубой (экономичный) для принтера HP OfficeJet  6000/6500 серии 7000</t>
  </si>
  <si>
    <t xml:space="preserve">CD973AE (№920XL) </t>
  </si>
  <si>
    <t>HP Картридж пурпурный (экономичный) для принтера HP OfficeJet  6000/6500 серии 7000</t>
  </si>
  <si>
    <t xml:space="preserve">CD974AE (№920XL) </t>
  </si>
  <si>
    <t>HP Картридж желтый (экономичный) для принтера HP OfficeJet  6000/6500 серии 7000</t>
  </si>
  <si>
    <t xml:space="preserve">   шт.</t>
  </si>
  <si>
    <t xml:space="preserve">СВ335НЕ </t>
  </si>
  <si>
    <t>HP №140 Картридж черный для DeskJet-D4200ser / D4260 / D4263 / D4268 / D4283 / D4300ser / D4360 / D4…</t>
  </si>
  <si>
    <t>СВ337НЕ</t>
  </si>
  <si>
    <t>HP №141 Картридж цветной для DeskJet-D4200ser / D4260 / D4263 / D4268 / D4283 / D4300ser / D4360 / …</t>
  </si>
  <si>
    <t>KX-FA136A</t>
  </si>
  <si>
    <t>PANASONIC Термопленка для факса КХ-АЗ105</t>
  </si>
  <si>
    <t>ML-1520D3</t>
  </si>
  <si>
    <t>Cartridge 706</t>
  </si>
  <si>
    <t>Canon Тонер-картридж черный для MF-6530 / 6540 / 6550 / 6560 / 6580…</t>
  </si>
  <si>
    <t>006R01319</t>
  </si>
  <si>
    <t>XEROX (006R01270) Тонер-картридж черный для WorkCentre-7132 / 7232 / 7242…</t>
  </si>
  <si>
    <t>006R01271</t>
  </si>
  <si>
    <t>XEROX Тонер-картридж голубой для WorkCentre-7132…</t>
  </si>
  <si>
    <t>006R01272</t>
  </si>
  <si>
    <t>XEROX Тонер-картридж пурпурный для WorkCentre-7132…</t>
  </si>
  <si>
    <t>006R01273</t>
  </si>
  <si>
    <t>XEROX Тонер-картридж желтый для WorkCentre-7132…</t>
  </si>
  <si>
    <t>013R00621</t>
  </si>
  <si>
    <t>XEROX Тонер-картридж для WorkCentre-PE220…</t>
  </si>
  <si>
    <t>113R00719</t>
  </si>
  <si>
    <t>XEROX Тонер-картридж голубой для Phaser-6180…</t>
  </si>
  <si>
    <t>113R00720</t>
  </si>
  <si>
    <t>XEROX Тонер-картридж пурпурный для Phaser-6180…</t>
  </si>
  <si>
    <t>113R00721</t>
  </si>
  <si>
    <t>XEROX Тонер-картридж желтый для Phaser-6180…</t>
  </si>
  <si>
    <t>113R00726</t>
  </si>
  <si>
    <t>XEROX Тонер-картридж черный увеличенного объема для Phaser-6180…</t>
  </si>
  <si>
    <t>Тонер RX P8e/OPTRA E310/312/210 (ф,с,130) AQC фас.Россия</t>
  </si>
  <si>
    <t>Canon тонер-картридж Сanon FX-10 черный для L 100/L 120</t>
  </si>
  <si>
    <t>Q7516A</t>
  </si>
  <si>
    <t>HP Картридж черный для LaserJet-5200…</t>
  </si>
  <si>
    <t>3stk/3pcsfun, T1000/ OPTIMAL</t>
  </si>
  <si>
    <t>Лента (картридж) для франкировальной машины</t>
  </si>
  <si>
    <t>уп.</t>
  </si>
  <si>
    <t>T0969</t>
  </si>
  <si>
    <t xml:space="preserve">T0962 </t>
  </si>
  <si>
    <t xml:space="preserve">T0963 </t>
  </si>
  <si>
    <t xml:space="preserve">T0964 </t>
  </si>
  <si>
    <t xml:space="preserve">T0965 </t>
  </si>
  <si>
    <t xml:space="preserve">T0966 </t>
  </si>
  <si>
    <t xml:space="preserve">T0967 </t>
  </si>
  <si>
    <t xml:space="preserve">T0968 </t>
  </si>
  <si>
    <t xml:space="preserve">EPSON Картридж с голубыми чернилами для Stylus Photo-R2880… </t>
  </si>
  <si>
    <t xml:space="preserve">EPSON Картридж с насыщенными пурпурными чернилами для Stylus Photo-R2880… </t>
  </si>
  <si>
    <t xml:space="preserve">EPSON Картридж с желтыми чернилами для Stylus Photo-R2880… </t>
  </si>
  <si>
    <t xml:space="preserve">EPSON Картридж со светло-голубыми чернилами для Stylus Photo-R2880… </t>
  </si>
  <si>
    <t xml:space="preserve">EPSON Картридж с насыщенными светло-пурпурными чернилами для Stylus Photo-R2880… </t>
  </si>
  <si>
    <t xml:space="preserve">EPSON Картридж с серыми чернилами для Stylus Photo-R2880… </t>
  </si>
  <si>
    <t xml:space="preserve">EPSON Картридж с матовыми черными чернилами для Stylus Photo-R2880… </t>
  </si>
  <si>
    <t xml:space="preserve">EPSON Картридж с светло-серыми чернилами для Stylus Photo-R2880… </t>
  </si>
  <si>
    <t xml:space="preserve">HP Тонер-картридж черный для LaserJet-P2035 / P2055… </t>
  </si>
  <si>
    <t xml:space="preserve">CE505A </t>
  </si>
  <si>
    <t xml:space="preserve">HP Тонер-картридж черный для Color LaserJet-CM2320 / CP2025… </t>
  </si>
  <si>
    <t xml:space="preserve">CC530A </t>
  </si>
  <si>
    <t xml:space="preserve">HP Тонер-картридж голубой для Color LaserJet-CM2320 / CP2025… </t>
  </si>
  <si>
    <t>CC531A</t>
  </si>
  <si>
    <t xml:space="preserve"> HP Тонер-картридж желтый для Color LaserJet-CM2320 / CP2025… </t>
  </si>
  <si>
    <t>CC532A</t>
  </si>
  <si>
    <t xml:space="preserve">HP Тонер-картридж пурпурный для Color LaserJet-CM2320 / CP2025… </t>
  </si>
  <si>
    <t xml:space="preserve">CC533A </t>
  </si>
  <si>
    <t>CC364X</t>
  </si>
  <si>
    <t xml:space="preserve">HP Тонер-картридж черный для LaserJet Pro-M1536 / P1566 / P1606… </t>
  </si>
  <si>
    <t xml:space="preserve">CE278A </t>
  </si>
  <si>
    <t xml:space="preserve">HP Тонер-картридж черный для LaserJet Pro-M1132 / M1210ser / M1212 / M1214 / P1100ser / P1102… </t>
  </si>
  <si>
    <t xml:space="preserve">CE285A </t>
  </si>
  <si>
    <t xml:space="preserve">XEROX Тонер черный 2шт. для CopyCentre-265 / 275 / C165 / C175, WorkCentre-265 / 275 / 5655 / 5665 /… </t>
  </si>
  <si>
    <t xml:space="preserve"> 006R01146 </t>
  </si>
  <si>
    <t xml:space="preserve">Kyocera Тонер-картридж черный для FS-1028 / 1128 / 1300 / 1350… </t>
  </si>
  <si>
    <t xml:space="preserve">TK-130 </t>
  </si>
  <si>
    <t xml:space="preserve"> AR-202T </t>
  </si>
  <si>
    <t>C-EXV6</t>
  </si>
  <si>
    <t>Canon Тонер-туба для NP-7160 / 7161 / 7162 / 7163 / 7164 / 7210 / 7214…</t>
  </si>
  <si>
    <t>OKI (43459323) Тонер-картридж голубой большой емкости для OkiData-C3500 / C3520 / C3530 / C3540…</t>
  </si>
  <si>
    <t>OKI (43459322) Тонер-картридж пурпурный большой емкости для OkiData-C3500 / C3520 / C3530 / C3540…</t>
  </si>
  <si>
    <t>OKI (43459321) Тонер-картридж желтый большой емкости для OkiData-C3500 / C3520 / C3530 / C3540…</t>
  </si>
  <si>
    <t>OKI (43459324) Тонер-картридж черный большой емкости для OkiData-C3500 / C3520 / C3530 / C3540…</t>
  </si>
  <si>
    <t>Картридж для Xerox WorkCentre 3210, 3220 (черный увеличенной емкости, 4000 стр.)</t>
  </si>
  <si>
    <t>HP Картридж черный для Color LaserJet-4700…</t>
  </si>
  <si>
    <t>TK-560K</t>
  </si>
  <si>
    <t>Kyocera Тонер-картридж черный. для FS-C5300 / C5350…</t>
  </si>
  <si>
    <t>Kyocera Тонер-картридж голубой. для FS-C5300 / C5350…</t>
  </si>
  <si>
    <t>TK-560C</t>
  </si>
  <si>
    <t>Kyocera Тонер-картридж пурпурный. для FS-C5300 / C5350…</t>
  </si>
  <si>
    <t>TK-560M</t>
  </si>
  <si>
    <t>Kyocera Тонер-картридж желтый. для FS-C5300 / C5350…</t>
  </si>
  <si>
    <t>TK-560Y</t>
  </si>
  <si>
    <t>ТК-590К</t>
  </si>
  <si>
    <t>Kyocera Тонер-картридж черный для FS-C2026 / C2126…</t>
  </si>
  <si>
    <t>Kyocera Тонер-картридж голубой для FS-C2026 / C2126 / C2526 / C2626 / C5250…</t>
  </si>
  <si>
    <t>ТК-590C</t>
  </si>
  <si>
    <t>Kyocera Тонер-картридж пурпурный для FS-C2026 / C2126 / C2526 / C2626 / C5250…</t>
  </si>
  <si>
    <t>ТК-590M</t>
  </si>
  <si>
    <t>Kyocera Тонер-картридж желтый для FS-C2026 / C2126 / C2526 / C2626 / C5250…</t>
  </si>
  <si>
    <t>ТК-590Y</t>
  </si>
  <si>
    <t xml:space="preserve">CC364A </t>
  </si>
  <si>
    <t>HP Тонер-картридж черный для LaserJet-P4014 / P4015 / P4515… 10000 стр.</t>
  </si>
  <si>
    <t>HP Тонер-картридж черный для LaserJet-P4015 / P4515… 24000 стр.</t>
  </si>
  <si>
    <t>Q7553A</t>
  </si>
  <si>
    <t>HP Картридж черный для LaserJet-M2727 / P2014 / P2015… 3000 стр.</t>
  </si>
  <si>
    <t>CE321A</t>
  </si>
  <si>
    <t>CE320A</t>
  </si>
  <si>
    <t>СЕ322А</t>
  </si>
  <si>
    <t>СЕ323А</t>
  </si>
  <si>
    <t>НР Тонер-картридж голубой для LaserJet Pro Color-CM1415 / CP1525…</t>
  </si>
  <si>
    <t>НР Тонер-картридж черный для LaserJet Pro Color-CM1415 / CP1525…</t>
  </si>
  <si>
    <t>НР Тонер-картридж желтый для LaserJet Pro Color-CM1415 / CP1525…</t>
  </si>
  <si>
    <t>НР Тонер-картридж пурпурный для LaserJet Pro Color-CM1415 / CP1525…</t>
  </si>
  <si>
    <t>CE740A</t>
  </si>
  <si>
    <t>CE741A</t>
  </si>
  <si>
    <t>CE742A</t>
  </si>
  <si>
    <t>CE743A</t>
  </si>
  <si>
    <t>CE390A</t>
  </si>
  <si>
    <t>HP Тонер-картридж черный для LaserJet-M4555 / M601 / M602 / M603…</t>
  </si>
  <si>
    <t>C-EXV18</t>
  </si>
  <si>
    <t>Canon Тонер черный для IR-1018 / 1020 / 1022 / 1024…</t>
  </si>
  <si>
    <t>006R01046</t>
  </si>
  <si>
    <t>Kyocera Тонер-картридж черный для TASKalfa-420 / 520…</t>
  </si>
  <si>
    <t>ТК-725</t>
  </si>
  <si>
    <t>Kyocera тонер-картридж копировального аппарата KM-3050/4050/5050  (34 тыс с) (tk715)</t>
  </si>
  <si>
    <t>ТК-1130</t>
  </si>
  <si>
    <t>Kyocera Тонер-картридж черный для FS-1030MFP / 1130…</t>
  </si>
  <si>
    <t>C13TO48140</t>
  </si>
  <si>
    <t>C13TO48240</t>
  </si>
  <si>
    <t>C13TO48440</t>
  </si>
  <si>
    <t>C13TO48340</t>
  </si>
  <si>
    <t>C13TO48540</t>
  </si>
  <si>
    <t>C13TO48640</t>
  </si>
  <si>
    <t>C13T040140</t>
  </si>
  <si>
    <t>ML-1210D3</t>
  </si>
  <si>
    <t>106R01487</t>
  </si>
  <si>
    <t xml:space="preserve">013R00601 </t>
  </si>
  <si>
    <t xml:space="preserve">Картридж Minolta, Konica-Minolta  для Di1610/Di1610P/Di1610F/ Bizhub 160/ 161, MB Office center 116/116F/116B (5 000 стр.) </t>
  </si>
  <si>
    <t>TN-113</t>
  </si>
  <si>
    <t>C4129X</t>
  </si>
  <si>
    <t>тип MP C3000E черный</t>
  </si>
  <si>
    <t>тип MP C3000E желтый</t>
  </si>
  <si>
    <t>тип MP C3000E малиновый</t>
  </si>
  <si>
    <t>тип MP C3000E голубой</t>
  </si>
  <si>
    <t>NPG-1</t>
  </si>
  <si>
    <t>Тонер Canon для NP1215/6216/6416, черный   (туба 190 гр.) 4 шт. в упаковке</t>
  </si>
  <si>
    <t>К-дж Fullmark для Epson LX - 300/300+/400; LX/FX-8xx, КРОМЕ 890 !!!</t>
  </si>
  <si>
    <t>S015019</t>
  </si>
  <si>
    <t>C9730A</t>
  </si>
  <si>
    <t>C9731A</t>
  </si>
  <si>
    <t>C9732A</t>
  </si>
  <si>
    <t>C9733A</t>
  </si>
  <si>
    <t>Q6000A</t>
  </si>
  <si>
    <t>Q6001A</t>
  </si>
  <si>
    <t>Q6002A</t>
  </si>
  <si>
    <t>Q6003A</t>
  </si>
  <si>
    <t>51640A</t>
  </si>
  <si>
    <t>51644С</t>
  </si>
  <si>
    <t>51644Y</t>
  </si>
  <si>
    <t>51644M</t>
  </si>
  <si>
    <t>C6625AE</t>
  </si>
  <si>
    <t>HP №17 Картридж цветной для DeskJet-816 / 825 / 840 / 842 / 843 / 845…</t>
  </si>
  <si>
    <t>HP № 15 Картридж черный для DeskJet-3810 / 3816 / 3820 / 3822 / 810 / 812 / 816 / 825 / 840 / 842 / …</t>
  </si>
  <si>
    <t>C6578DE</t>
  </si>
  <si>
    <t>C6615DE</t>
  </si>
  <si>
    <t>HP № 78 Картридж трехцветный для Color Copier-180 / 190 / 280 / 290, DeskJet-1180 / 1220 / 1280 / 38…</t>
  </si>
  <si>
    <t>C8727AE</t>
  </si>
  <si>
    <t>C8728AE</t>
  </si>
  <si>
    <t>C8766HE</t>
  </si>
  <si>
    <t>C8767HE</t>
  </si>
  <si>
    <t>C9363HE</t>
  </si>
  <si>
    <t>C4911A</t>
  </si>
  <si>
    <t>C4844A</t>
  </si>
  <si>
    <t>C4912A</t>
  </si>
  <si>
    <t>C4913A</t>
  </si>
  <si>
    <t>C4810A</t>
  </si>
  <si>
    <t>C4811A</t>
  </si>
  <si>
    <t>C4812A</t>
  </si>
  <si>
    <t>C4813A</t>
  </si>
  <si>
    <t>C9369HE</t>
  </si>
  <si>
    <t>C8771HE</t>
  </si>
  <si>
    <t>C8772HE</t>
  </si>
  <si>
    <t>C8773HE</t>
  </si>
  <si>
    <t>C8774HE</t>
  </si>
  <si>
    <t>C8775HE</t>
  </si>
  <si>
    <t>C8765HE</t>
  </si>
  <si>
    <t>HP № 131 Черный картридж, (11мл) для DeskJet-460 / 5743 / 6540 / 6543 / 6623 / 6843 / 9803, OfficeJe…</t>
  </si>
  <si>
    <t xml:space="preserve">C9351AE </t>
  </si>
  <si>
    <t>C9352AE</t>
  </si>
  <si>
    <t xml:space="preserve">НР №45 Картридж черный для принтеров HP DJ 850C,970Cxi,1125,1280,1600C </t>
  </si>
  <si>
    <t xml:space="preserve">C1823D </t>
  </si>
  <si>
    <t xml:space="preserve">C6578D </t>
  </si>
  <si>
    <t xml:space="preserve">E-16 </t>
  </si>
  <si>
    <t xml:space="preserve">T Cartridge </t>
  </si>
  <si>
    <t>E-30</t>
  </si>
  <si>
    <t>Canon Тонер-туба для IR-2016 / 2018 / 2020 / 2022 / 2025 / 2030 / 2318 / 2320…
 C-EXV18</t>
  </si>
  <si>
    <t>FX-10</t>
  </si>
  <si>
    <t>PFI-102BK</t>
  </si>
  <si>
    <t>PFI-102C</t>
  </si>
  <si>
    <t>PFI-102M</t>
  </si>
  <si>
    <t>PFI-102Y</t>
  </si>
  <si>
    <t>PFI-102MBK</t>
  </si>
  <si>
    <t xml:space="preserve">С13T00740210 (Т007)
</t>
  </si>
  <si>
    <t xml:space="preserve">Canon Картридж черный для imagePROGRAF-iPF500 / iPF510 / iPF600/iPF605/iPF610/iPF650/ iPF655 </t>
  </si>
  <si>
    <t>Canon Картридж голубой для imagePROGRAF-iPF500 / iPF510 / iPF600/iPF605/iPF610/iPF650/ iPF655…</t>
  </si>
  <si>
    <t>Canon Картридж пурпурный для imagePROGRAF-iPF500 / iPF510 / iPF600/iPF605/iPF610/iPF700/ iPF7.</t>
  </si>
  <si>
    <t xml:space="preserve">Canon Картридж желтый для imagePROGRAF-iPF500 / iPF510 / iPF600/iPF605/iPF610/iPF650/iPF655 </t>
  </si>
  <si>
    <t>Canon Картридж матово-черный для imagePROGRAF-iPF500 / iPF510 / iPF600/iPF605/iPF610/iPF650/</t>
  </si>
  <si>
    <t>C13T00840110 (Т008)</t>
  </si>
  <si>
    <t>XEROX Тонер-картридж увеличенного объема для DocuPrint-N2125… (15000 СТР.)</t>
  </si>
  <si>
    <t>XEROX Тонер-картридж для Phaser-3110 / 3210…</t>
  </si>
  <si>
    <t xml:space="preserve">XEROX Принт-картридж для WC PE16/PE16e, 3500 копий. </t>
  </si>
  <si>
    <t xml:space="preserve">013R00625 </t>
  </si>
  <si>
    <t xml:space="preserve">013R00607 </t>
  </si>
  <si>
    <t xml:space="preserve">XEROX Принт-картридж для WC PE114e, 3000 копий. </t>
  </si>
  <si>
    <t>603P06174</t>
  </si>
  <si>
    <t>XEROX Принт-картридж для DocuPrint-P8E, WorkCentre-385…</t>
  </si>
  <si>
    <t xml:space="preserve">106R00462
</t>
  </si>
  <si>
    <t xml:space="preserve">013R00589 </t>
  </si>
  <si>
    <t>XEROX Фотобарабан (Копи-картридж) для CopyCentre-133 / C118 / C123 / C128, WorkCentre-133 / M118 / M…</t>
  </si>
  <si>
    <t>106R01246</t>
  </si>
  <si>
    <t xml:space="preserve">106R01159
</t>
  </si>
  <si>
    <t xml:space="preserve">KX-FAT88A </t>
  </si>
  <si>
    <t xml:space="preserve">KX-FA83A </t>
  </si>
  <si>
    <t xml:space="preserve">KX-FA54A </t>
  </si>
  <si>
    <t xml:space="preserve">KX-FA55A </t>
  </si>
  <si>
    <t xml:space="preserve">KX-FA52A </t>
  </si>
  <si>
    <t xml:space="preserve">KX-FAD89A  </t>
  </si>
  <si>
    <t xml:space="preserve">KX-FA76A </t>
  </si>
  <si>
    <t xml:space="preserve">KX-FA78A </t>
  </si>
  <si>
    <t>RICOH Тонер-туба черная для Aficio-2015 / 2016 / 2018 / 2020 / MP1500 / MP1600 / MP1900 / MP2000…</t>
  </si>
  <si>
    <t>RICOH Тонер для Ricoh 1515/1515F/1270D</t>
  </si>
  <si>
    <t>Type 1305</t>
  </si>
  <si>
    <t>RICOH Тонер для FT-4015/4018,3613</t>
  </si>
  <si>
    <t>Type 2200</t>
  </si>
  <si>
    <t>RICOH Тонер  для Ricoh FT 2012, 2200, 2212 (FT2012, FT2200, FT2212)</t>
  </si>
  <si>
    <t>Type 1255D</t>
  </si>
  <si>
    <t>Type 1230D</t>
  </si>
  <si>
    <t>Type 1270D</t>
  </si>
  <si>
    <t>RICOH Тонер для RICOH Aficio 120/ FX12</t>
  </si>
  <si>
    <t xml:space="preserve">Type 450i </t>
  </si>
  <si>
    <t>RICOH Тонер Type 450i для RICOH FT-4022/4522/27/4622/5035/5632/5832(MB 6322)</t>
  </si>
  <si>
    <t xml:space="preserve">RICOH Тонер-картридж Ricoh Aficio 1015/1018/1018D </t>
  </si>
  <si>
    <t xml:space="preserve">Type 1220D </t>
  </si>
  <si>
    <t>Type 2285</t>
  </si>
  <si>
    <t xml:space="preserve">RICOH Картридж черный для FX200, 5 000 стр </t>
  </si>
  <si>
    <t xml:space="preserve">RICOH Тонер тип MP C3000E черный   для Aficio  MP C2000/C2500/C3000   20 000 стр </t>
  </si>
  <si>
    <t xml:space="preserve">RICOH Тонер тип MP C3000E желтый  для Aficio  MP C2000/C2500/C3000   15 000 стр </t>
  </si>
  <si>
    <t xml:space="preserve">RICOH Тонер тип MP C3000E малиновый  для Aficio  MP C2000/C2500/C3000   15 000 стр </t>
  </si>
  <si>
    <t xml:space="preserve">RICOH Тонер тип MP C3000E голубой  для Aficio  MP C2000/C2500/C3000   15 000 стр </t>
  </si>
  <si>
    <t>Type 2320D/2220D</t>
  </si>
  <si>
    <t>RICOH Тонер для Aficio 1022/1027 (т,о,360) T-2320D/2220D</t>
  </si>
  <si>
    <t xml:space="preserve">CLP-K600A </t>
  </si>
  <si>
    <t xml:space="preserve">СLP-С600A </t>
  </si>
  <si>
    <t xml:space="preserve">CLP-Y600A </t>
  </si>
  <si>
    <t xml:space="preserve">CLP-M600A </t>
  </si>
  <si>
    <t>SAMSUNG Картридж для СLP - 600N (голубой)</t>
  </si>
  <si>
    <t>SAMSUNG Картридж для CLP - 600N (желтый)</t>
  </si>
  <si>
    <t xml:space="preserve">SAMSUNG Лазерный картридж для принтера ML-1520  </t>
  </si>
  <si>
    <t>SAMSUNG Картридж для CLP - 600N (пурпурный)</t>
  </si>
  <si>
    <t>SAMSUNG Картридж для CLP-600N (черный)</t>
  </si>
  <si>
    <t xml:space="preserve">Samsung Картридж черный для для Samsung SF-330/SF-331P/SF-335T/SF-340/SF-345TP/SF-360/SF-365TP </t>
  </si>
  <si>
    <t>ML-1710D3</t>
  </si>
  <si>
    <t>SCX-4200A</t>
  </si>
  <si>
    <t>ML-2010D3</t>
  </si>
  <si>
    <t>SAMSUNG Тонер-картридж для SCX-4200</t>
  </si>
  <si>
    <t>SAMSUNG Тонер-картридж для ML-2010 / 2015 / 2510 / 2570 / 2571…</t>
  </si>
  <si>
    <t>Kyocera TK-825K Black тонер-картридж KM-C2520/2525E/3225/3232/3232E/4035E Kyocera (15 тыс с) (tk825k) (шт.)</t>
  </si>
  <si>
    <t>Kyocera TK-825C Cyan тонер-картридж KM-C2520/2525E/3225/3232/3232E/4035E Kyocera (7 тыс с) (tk825c)</t>
  </si>
  <si>
    <t>Kyocera TK-825M Magenta тонер-картридж KM-C2520/2525E/3225/3232/3232E/4035E Kyocera (7 тыс с) (tk825m) (шт.)</t>
  </si>
  <si>
    <t>Kyocera TK-825Y Yellow тонер-картридж KM-C2520/2525E/3225/3232/3232E/4035E Kyocera (7 тыс с) (tk825y) (шт.)</t>
  </si>
  <si>
    <t>SHARP Картридж-пленка для  FO-D60/A560/A650/P400/P510/P600</t>
  </si>
  <si>
    <t xml:space="preserve">Sharp Тонер-картридж для AR-163, AR-201, AR-206, AR-M205 , МВ OfficeCentre 420 </t>
  </si>
  <si>
    <t>SHARP Картридж для AR-5015/5120/5320 тон-карт (AR-015T/016T)</t>
  </si>
  <si>
    <t>SHARP Картридж для SF-8100/8260/7800 (ф,с,280)</t>
  </si>
  <si>
    <t>SF810ST1</t>
  </si>
  <si>
    <t>SF214LT1</t>
  </si>
  <si>
    <t xml:space="preserve">SHARP Тонер для SF-2014,2114,2214  </t>
  </si>
  <si>
    <t>Canon Тонер-картридж черный для LBP-6000 / 6020, MF-3010…</t>
  </si>
  <si>
    <t>CRG-725</t>
  </si>
  <si>
    <t>106R01082</t>
  </si>
  <si>
    <t>XEROX Тонер-картридж голубой увеличенного объема для Phaser-6300…</t>
  </si>
  <si>
    <t>106R01083</t>
  </si>
  <si>
    <t>XEROX Тонер-картридж пурпурный увеличенного объема для Phaser-6300…</t>
  </si>
  <si>
    <t>106R01084</t>
  </si>
  <si>
    <t>XEROX Тонер-картридж желтый увеличенного объема для Phaser-6300…</t>
  </si>
  <si>
    <t>106R01085</t>
  </si>
  <si>
    <t>XEROX Тонер-картридж черный увеличенного объема для Phaser-6300…</t>
  </si>
  <si>
    <t>106R01378</t>
  </si>
  <si>
    <t>XEROX Принт-картридж дляPhaser 3100 series</t>
  </si>
  <si>
    <t>TK-6305</t>
  </si>
  <si>
    <t>Kyocera Тонер-картридж черный для TASKalfa-3500 / 4500 / 5500…</t>
  </si>
  <si>
    <t xml:space="preserve">Q5950A </t>
  </si>
  <si>
    <t xml:space="preserve"> Q5951A</t>
  </si>
  <si>
    <t xml:space="preserve"> Q5952A</t>
  </si>
  <si>
    <t xml:space="preserve"> Q5953A</t>
  </si>
  <si>
    <t>HP Картридж голубой для Color LaserJet-4700…</t>
  </si>
  <si>
    <t>HP Картридж желтый для Color LaserJet-4700…</t>
  </si>
  <si>
    <t>HP Картридж пурпурный для Color LaserJet-4700…</t>
  </si>
  <si>
    <t>TN-2175</t>
  </si>
  <si>
    <t xml:space="preserve">Brother Тонер-картридж для DCP-7010 / 7025, FAX-2825 / 2920, HL-2030 / 2040 / 2070, MFC-7420 / 7820… </t>
  </si>
  <si>
    <t>Brother Черный тонер-картридж для Brother HL-2140R/2142R/2150/2170; DCP-7030R/7032R/7040/7045NR; MFC-7320R/7440NR/7840WR</t>
  </si>
  <si>
    <t>TN-2080</t>
  </si>
  <si>
    <t>Brother Черный тонер-картридж для Brother HL-2130; DCP-7055</t>
  </si>
  <si>
    <t>108R00817</t>
  </si>
  <si>
    <t>108R00818</t>
  </si>
  <si>
    <t>108R00819</t>
  </si>
  <si>
    <t>108R00820</t>
  </si>
  <si>
    <t>XEROX Твердые чернила голубого цвета для Phaser-8860… (6 шт.)</t>
  </si>
  <si>
    <t>XEROX Твердые чернила пурпурного цвета для Phaser-8860… (6 шт.)</t>
  </si>
  <si>
    <t>XEROX Твердые чернила желтого цвета для Phaser-8860… (6 шт.)</t>
  </si>
  <si>
    <t>XEROX Твердые чернила черного цвета для Phaser-8860… (6 шт.)</t>
  </si>
  <si>
    <t>TK-8305C</t>
  </si>
  <si>
    <t>Kyocera Тонер-картридж голубой для TASKalfa-3050 / 3550…</t>
  </si>
  <si>
    <t>TK-8305K</t>
  </si>
  <si>
    <t>Kyocera Тонер-картридж черный для TASKalfa-3050 / 3550…</t>
  </si>
  <si>
    <t>TK-8305M</t>
  </si>
  <si>
    <t>Kyocera Тонер-картридж пурпурный для TASKalfa-3050 / 3550…</t>
  </si>
  <si>
    <t>TK-8305Y</t>
  </si>
  <si>
    <t>Kyocera Тонер-картридж желтый для TASKalfa-3050 / 3550…</t>
  </si>
  <si>
    <t>HP Тонер-картридж черный для LaserJet-P4015 / P4515…</t>
  </si>
  <si>
    <t>Субсидии ФБ</t>
  </si>
  <si>
    <t>Ср-ва от приносящей доход деятельности</t>
  </si>
  <si>
    <t>Начальник ИВЦ</t>
  </si>
  <si>
    <t xml:space="preserve">В случае если подразделению требуется приобрести картридж/тонер  отсутствующий в перечне, тогда информацию о таком картридже/тонере заносят в строки выделенные цветом </t>
  </si>
  <si>
    <t>Рекомендуется :
- для проверки совместимости картржей/тонеров пользоваться информацией сайта http://www.rashodnika.net/
- для определения цены картржей/тонеров пользоваться информацией сайта http://www.komus.ru/, или средней ценой в поисковой системе Яндекс-Маркет</t>
  </si>
  <si>
    <t>Согласование на листе "Перечень товаров" производится после  получения виз на "Титульном" листе.</t>
  </si>
  <si>
    <t>Согласованный План закупки, а так же его электронную форму (в формате Excel) необходимо предоставить в ИВЦ
Электронная форма документа может быть направлена по электронной почте на следующие адреса:</t>
  </si>
  <si>
    <t>III-IV квартал</t>
  </si>
  <si>
    <t>К.Е. Горшков</t>
  </si>
  <si>
    <t>I-II квартал</t>
  </si>
  <si>
    <t>CM991A</t>
  </si>
  <si>
    <t>Матовый черный картридж HP 761 для принтеров Designjet, 400 мл</t>
  </si>
  <si>
    <t>CM992A</t>
  </si>
  <si>
    <t>Картридж HP 761 с желтыми чернилами для принтеров Designjet, 400 мл</t>
  </si>
  <si>
    <t>CM993A</t>
  </si>
  <si>
    <t>Картридж HP 761 с пурпурными чернилами для принтеров Designjet, 400 мл</t>
  </si>
  <si>
    <t>CM994A</t>
  </si>
  <si>
    <t>Картридж HP 761 с голубыми чернилами для принтеров Designjet, 400 мл</t>
  </si>
  <si>
    <t>CM995A</t>
  </si>
  <si>
    <t>Картридж HP 761 с серыми чернилами для принтеров Designjet, 400 мл</t>
  </si>
  <si>
    <t>CM996A</t>
  </si>
  <si>
    <t>Картридж HP 761 с темно-серыми чернилами для принтеров Designjet, 400 мл</t>
  </si>
  <si>
    <t>CH649A</t>
  </si>
  <si>
    <t>Печатающая головка HP 761 Designjet для плоттера HP DJ T7100</t>
  </si>
  <si>
    <t xml:space="preserve">CH645A </t>
  </si>
  <si>
    <t>Печатающая головка HP 761 Designjet (желтый)</t>
  </si>
  <si>
    <t xml:space="preserve">CH646A </t>
  </si>
  <si>
    <t>Печатающая головка HP 761 Designjet (пурпурный/голубой)</t>
  </si>
  <si>
    <t xml:space="preserve">CH647A </t>
  </si>
  <si>
    <t>Печатающая головка HP 761 Designjet (серый/темно серый)</t>
  </si>
  <si>
    <t xml:space="preserve">CH648A </t>
  </si>
  <si>
    <t>Печатающая головка HP 761 Designjet (матовый черный/матовый черный)</t>
  </si>
  <si>
    <t>Картидж желтый для плоттера HP DJ 5500</t>
  </si>
  <si>
    <t>С9403А</t>
  </si>
  <si>
    <t>Картридж для плоттера HP DESIGNJET T790 (черный)</t>
  </si>
  <si>
    <t xml:space="preserve">C4933A </t>
  </si>
  <si>
    <t>CE310A</t>
  </si>
  <si>
    <t>HP Тонер- катридж чёрный для LazerJet Pro Color-CP1020/CP1025/M175/M275…</t>
  </si>
  <si>
    <t>CE311A</t>
  </si>
  <si>
    <t>HP Тонер-катридж голубой для LazerJet Pro Color-CP1020/CP1025/M125/M275…</t>
  </si>
  <si>
    <t>CE312A</t>
  </si>
  <si>
    <t>HP Тонер-катридж  жёлтый для LazerJet Pro Color-CP1020/CP1025/M175/M275…</t>
  </si>
  <si>
    <t>CE313A</t>
  </si>
  <si>
    <t>HP Тонер-катридж пурпурный для LazerJet Pro Color-CP1020/CP1025/M175/M275…</t>
  </si>
  <si>
    <t>C9385A</t>
  </si>
  <si>
    <t>картридж черный для HP OfficeJet Pro K8600</t>
  </si>
  <si>
    <t>C9388A</t>
  </si>
  <si>
    <t>картридж желтый для HP OfficeJet Pro K8600</t>
  </si>
  <si>
    <t>C9387A</t>
  </si>
  <si>
    <t>картридж пурпурный для HP OfficeJet Pro K8600</t>
  </si>
  <si>
    <t>C9386A</t>
  </si>
  <si>
    <t>картридж синий для HP OfficeJet Pro K8600</t>
  </si>
  <si>
    <t>С 4836 А</t>
  </si>
  <si>
    <t>Картридж голубой для HP  designjet 111 tray</t>
  </si>
  <si>
    <t>C 4838 A</t>
  </si>
  <si>
    <t>Картридж желтый для HP  designjet 111 tray</t>
  </si>
  <si>
    <t>C 4837 A</t>
  </si>
  <si>
    <t>Картридж пурпурный  для HP  designjet 111 tray</t>
  </si>
  <si>
    <t>C 4844 A / CH 565 A</t>
  </si>
  <si>
    <t>Картридж черный  для HP  designjet 111 tray</t>
  </si>
  <si>
    <t>CF210X</t>
  </si>
  <si>
    <t>картридж для HP LJ Pro 200 Color M251n черный</t>
  </si>
  <si>
    <t>CF211A</t>
  </si>
  <si>
    <t>картридж для HP LJ Pro 200 Color M251n синий</t>
  </si>
  <si>
    <t>CF212A</t>
  </si>
  <si>
    <t>картридж для HP LJ Pro 200 Color M251n желтый</t>
  </si>
  <si>
    <t>CF213A</t>
  </si>
  <si>
    <t>картридж для HP LJ Pro 200 Color M251n пурпурный</t>
  </si>
  <si>
    <t>CE410A</t>
  </si>
  <si>
    <t>CE255X</t>
  </si>
  <si>
    <t>CLI-8M</t>
  </si>
  <si>
    <t>Картридж CANON magenta  для струйного принтера Canon 5200</t>
  </si>
  <si>
    <t>C-EXV40</t>
  </si>
  <si>
    <t>Картридж для принтера Canon iR 1133</t>
  </si>
  <si>
    <t>шт</t>
  </si>
  <si>
    <t>Картридж для принтера Canon MF 4550</t>
  </si>
  <si>
    <t>Картридж для принтера Canon LBP 3010</t>
  </si>
  <si>
    <t>728</t>
  </si>
  <si>
    <t>C-712</t>
  </si>
  <si>
    <t>MF4010</t>
  </si>
  <si>
    <t>Картридж для Canon 1 MX 4010</t>
  </si>
  <si>
    <t xml:space="preserve">PG-440XL </t>
  </si>
  <si>
    <t>Картридж для МФУ Canon MX 374 Black</t>
  </si>
  <si>
    <t xml:space="preserve">CL-441XL </t>
  </si>
  <si>
    <t>Картридж для МФУ Canon MX 374 Color</t>
  </si>
  <si>
    <t>T67314A</t>
  </si>
  <si>
    <t>Epson Картридж чёрный для L800</t>
  </si>
  <si>
    <t>T67324A</t>
  </si>
  <si>
    <t>Epson Картридж синий для L800</t>
  </si>
  <si>
    <t>T67354A</t>
  </si>
  <si>
    <t>«____»_______________________2020г.</t>
  </si>
  <si>
    <t xml:space="preserve">Начальник ПФУ______________________ </t>
  </si>
  <si>
    <t>SAMSUNG SCX-4321</t>
  </si>
  <si>
    <t>MLT-D119S</t>
  </si>
  <si>
    <t>CF259X</t>
  </si>
  <si>
    <t>LaserJet Pro MFP M428fdn</t>
  </si>
  <si>
    <t>NetAdmin &lt;netadmin@gic.mgsu.ru&gt;</t>
  </si>
  <si>
    <t>TK-1170</t>
  </si>
  <si>
    <t>TK-6115</t>
  </si>
  <si>
    <t>Kyocera Тонер-картридж черный для Ecosys M2640idw</t>
  </si>
  <si>
    <t>Kyocera Тонер-картридж черный для  Ecosys M4125idn</t>
  </si>
  <si>
    <t>Картридж Ricoh IM C3000 (842255) черный</t>
  </si>
  <si>
    <t>Картридж Ricoh IM C3000 (842256) желтый</t>
  </si>
  <si>
    <t>Картридж Ricoh IM C3000 (842257) малиновый</t>
  </si>
  <si>
    <t>Картридж Ricoh IM C3000 (842258) голубой</t>
  </si>
  <si>
    <t xml:space="preserve">RICOH Тонер тип IM C3000 черный  для Ricoh Aficio IM C3000   </t>
  </si>
  <si>
    <t>RICOH Тонер тип  IM C3000 желтый  для Ricoh Aficio IM C3000</t>
  </si>
  <si>
    <t xml:space="preserve">RICOH Тонер тип  IM C3000 малиновый  для Ricoh Aficio IM C3000 </t>
  </si>
  <si>
    <t>RICOH Тонер тип  IM C3000 голубой  для Ricoh Aficio IM C3000</t>
  </si>
  <si>
    <t>Картридж HP 26A для LaserJet M402/M426</t>
  </si>
  <si>
    <t>Картридж HP 26X для LaserJet M402/M426 увеличенный</t>
  </si>
  <si>
    <t>CF226A</t>
  </si>
  <si>
    <t>CF226X</t>
  </si>
  <si>
    <t>TK-8115K</t>
  </si>
  <si>
    <t>TK-8115C</t>
  </si>
  <si>
    <t>TK-8115Y</t>
  </si>
  <si>
    <t>TK-8115M</t>
  </si>
  <si>
    <t>Kyocera Тонер-картридж черный для  Ecosys M8124cidn</t>
  </si>
  <si>
    <t>Kyocera Тонер-картридж голубой для  Ecosys M8124cidn</t>
  </si>
  <si>
    <t>Kyocera Тонер-картридж пурпурный для  Ecosys M8124cidn</t>
  </si>
  <si>
    <t xml:space="preserve">Проект плана закупок на 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</si>
</sst>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&quot;р.&quot;"/>
    <numFmt numFmtId="165" formatCode="#,##0&quot;р.&quot;"/>
  </numFmts>
  <fonts count="4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b/>
      <sz val="10"/>
      <name val="Helv"/>
      <charset val="204"/>
    </font>
    <font>
      <b/>
      <u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0"/>
      <color indexed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0"/>
      <color rgb="FF0000FF"/>
      <name val="Arimo"/>
    </font>
    <font>
      <sz val="10"/>
      <name val="Arimo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39" fillId="0" borderId="9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49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wrapText="1" shrinkToFit="1"/>
    </xf>
    <xf numFmtId="0" fontId="11" fillId="0" borderId="13" xfId="0" applyFont="1" applyBorder="1" applyAlignment="1">
      <alignment wrapText="1" shrinkToFit="1"/>
    </xf>
    <xf numFmtId="0" fontId="11" fillId="0" borderId="14" xfId="0" applyFont="1" applyBorder="1" applyAlignment="1">
      <alignment wrapText="1" shrinkToFit="1"/>
    </xf>
    <xf numFmtId="0" fontId="5" fillId="0" borderId="0" xfId="0" applyFont="1" applyAlignment="1">
      <alignment horizontal="left" vertical="center" wrapText="1"/>
    </xf>
    <xf numFmtId="1" fontId="0" fillId="0" borderId="15" xfId="0" applyNumberFormat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right" vertical="center"/>
    </xf>
    <xf numFmtId="49" fontId="19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5" xfId="0" applyNumberFormat="1" applyFont="1" applyFill="1" applyBorder="1" applyAlignment="1" applyProtection="1">
      <alignment horizontal="left" vertical="center" wrapText="1"/>
      <protection locked="0"/>
    </xf>
    <xf numFmtId="1" fontId="0" fillId="24" borderId="15" xfId="0" applyNumberFormat="1" applyFill="1" applyBorder="1" applyAlignment="1" applyProtection="1">
      <alignment horizontal="center" vertical="center"/>
      <protection locked="0"/>
    </xf>
    <xf numFmtId="165" fontId="0" fillId="24" borderId="15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0" xfId="0" applyProtection="1"/>
    <xf numFmtId="0" fontId="16" fillId="0" borderId="15" xfId="0" applyFont="1" applyFill="1" applyBorder="1" applyAlignment="1" applyProtection="1">
      <alignment horizontal="left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65" fontId="14" fillId="0" borderId="0" xfId="0" applyNumberFormat="1" applyFont="1" applyProtection="1"/>
    <xf numFmtId="49" fontId="15" fillId="0" borderId="15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1" fillId="0" borderId="0" xfId="0" applyFont="1" applyProtection="1"/>
    <xf numFmtId="0" fontId="8" fillId="0" borderId="0" xfId="0" applyFont="1" applyAlignment="1" applyProtection="1">
      <alignment horizontal="center"/>
    </xf>
    <xf numFmtId="0" fontId="11" fillId="0" borderId="0" xfId="0" applyFont="1" applyProtection="1"/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justify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10" fillId="0" borderId="0" xfId="0" applyFont="1" applyProtection="1"/>
    <xf numFmtId="0" fontId="10" fillId="0" borderId="0" xfId="0" applyFont="1" applyAlignment="1" applyProtection="1">
      <alignment horizontal="right" vertical="top"/>
    </xf>
    <xf numFmtId="0" fontId="0" fillId="0" borderId="0" xfId="0" applyFill="1" applyProtection="1">
      <protection locked="0"/>
    </xf>
    <xf numFmtId="49" fontId="12" fillId="25" borderId="17" xfId="0" applyNumberFormat="1" applyFont="1" applyFill="1" applyBorder="1" applyAlignment="1" applyProtection="1">
      <alignment horizontal="left" vertical="center"/>
    </xf>
    <xf numFmtId="49" fontId="12" fillId="25" borderId="18" xfId="0" applyNumberFormat="1" applyFont="1" applyFill="1" applyBorder="1" applyAlignment="1" applyProtection="1">
      <alignment horizontal="left" vertical="center"/>
    </xf>
    <xf numFmtId="49" fontId="12" fillId="25" borderId="19" xfId="0" applyNumberFormat="1" applyFont="1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23" fillId="26" borderId="0" xfId="0" applyFont="1" applyFill="1"/>
    <xf numFmtId="0" fontId="0" fillId="26" borderId="0" xfId="0" applyFill="1"/>
    <xf numFmtId="0" fontId="12" fillId="0" borderId="0" xfId="0" applyFont="1" applyAlignment="1">
      <alignment horizont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 wrapText="1"/>
    </xf>
    <xf numFmtId="0" fontId="23" fillId="0" borderId="0" xfId="0" applyFont="1" applyFill="1" applyProtection="1"/>
    <xf numFmtId="0" fontId="22" fillId="0" borderId="0" xfId="0" applyFont="1" applyFill="1" applyProtection="1"/>
    <xf numFmtId="0" fontId="9" fillId="0" borderId="15" xfId="0" applyFont="1" applyBorder="1" applyAlignment="1" applyProtection="1">
      <alignment horizontal="center" vertical="center" wrapText="1"/>
    </xf>
    <xf numFmtId="0" fontId="22" fillId="0" borderId="0" xfId="0" applyFont="1"/>
    <xf numFmtId="0" fontId="43" fillId="0" borderId="0" xfId="0" applyFont="1" applyAlignment="1" applyProtection="1">
      <alignment horizontal="right" vertical="center"/>
    </xf>
    <xf numFmtId="165" fontId="22" fillId="0" borderId="0" xfId="0" applyNumberFormat="1" applyFont="1" applyAlignment="1" applyProtection="1">
      <alignment horizontal="center" vertical="top" textRotation="90" shrinkToFit="1"/>
      <protection hidden="1"/>
    </xf>
    <xf numFmtId="0" fontId="44" fillId="0" borderId="0" xfId="0" applyFont="1" applyAlignment="1">
      <alignment vertical="center"/>
    </xf>
    <xf numFmtId="165" fontId="9" fillId="0" borderId="15" xfId="0" applyNumberFormat="1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</xf>
    <xf numFmtId="165" fontId="19" fillId="0" borderId="15" xfId="0" applyNumberFormat="1" applyFont="1" applyBorder="1" applyAlignment="1" applyProtection="1">
      <alignment horizontal="right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49" fontId="19" fillId="0" borderId="15" xfId="0" applyNumberFormat="1" applyFont="1" applyBorder="1" applyProtection="1"/>
    <xf numFmtId="49" fontId="19" fillId="24" borderId="15" xfId="0" applyNumberFormat="1" applyFont="1" applyFill="1" applyBorder="1" applyProtection="1">
      <protection locked="0"/>
    </xf>
    <xf numFmtId="165" fontId="19" fillId="24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 wrapText="1"/>
    </xf>
    <xf numFmtId="164" fontId="10" fillId="0" borderId="0" xfId="0" applyNumberFormat="1" applyFont="1" applyProtection="1"/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164" fontId="1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 applyProtection="1">
      <alignment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27" borderId="0" xfId="0" applyFill="1" applyProtection="1"/>
    <xf numFmtId="0" fontId="0" fillId="0" borderId="0" xfId="0" applyFill="1" applyProtection="1"/>
    <xf numFmtId="0" fontId="0" fillId="28" borderId="0" xfId="0" applyFill="1" applyProtection="1"/>
    <xf numFmtId="49" fontId="15" fillId="0" borderId="15" xfId="0" applyNumberFormat="1" applyFont="1" applyFill="1" applyBorder="1" applyAlignment="1" applyProtection="1">
      <alignment horizontal="center" vertical="center" wrapText="1"/>
    </xf>
    <xf numFmtId="165" fontId="19" fillId="0" borderId="15" xfId="0" applyNumberFormat="1" applyFont="1" applyFill="1" applyBorder="1" applyAlignment="1" applyProtection="1">
      <alignment horizontal="right" vertical="center"/>
    </xf>
    <xf numFmtId="1" fontId="0" fillId="0" borderId="15" xfId="0" applyNumberFormat="1" applyFill="1" applyBorder="1" applyAlignment="1" applyProtection="1">
      <alignment horizontal="center" vertical="center"/>
    </xf>
    <xf numFmtId="0" fontId="0" fillId="29" borderId="15" xfId="0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4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Fill="1" applyAlignment="1">
      <alignment horizontal="center" vertical="center"/>
    </xf>
    <xf numFmtId="49" fontId="12" fillId="25" borderId="18" xfId="0" applyNumberFormat="1" applyFont="1" applyFill="1" applyBorder="1" applyAlignment="1" applyProtection="1">
      <alignment horizontal="center" vertical="center"/>
    </xf>
    <xf numFmtId="0" fontId="46" fillId="0" borderId="15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wrapText="1" shrinkToFit="1"/>
    </xf>
    <xf numFmtId="0" fontId="6" fillId="0" borderId="2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0" fillId="24" borderId="15" xfId="0" applyNumberFormat="1" applyFont="1" applyFill="1" applyBorder="1" applyProtection="1"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28" borderId="0" xfId="28" applyNumberFormat="1" applyFill="1" applyAlignment="1" applyProtection="1">
      <protection locked="0"/>
    </xf>
    <xf numFmtId="49" fontId="12" fillId="28" borderId="0" xfId="0" applyNumberFormat="1" applyFont="1" applyFill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</xf>
    <xf numFmtId="0" fontId="2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3" fillId="26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28" borderId="0" xfId="0" applyFont="1" applyFill="1" applyAlignment="1" applyProtection="1">
      <alignment horizontal="left" vertical="top" wrapText="1"/>
    </xf>
    <xf numFmtId="49" fontId="47" fillId="30" borderId="0" xfId="0" applyNumberFormat="1" applyFont="1" applyFill="1" applyBorder="1" applyAlignment="1" applyProtection="1">
      <protection locked="0"/>
    </xf>
    <xf numFmtId="0" fontId="48" fillId="0" borderId="0" xfId="0" applyFont="1" applyBorder="1" applyProtection="1">
      <protection locked="0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164" fontId="0" fillId="0" borderId="29" xfId="0" applyNumberFormat="1" applyFont="1" applyBorder="1" applyAlignment="1" applyProtection="1">
      <alignment horizontal="center" vertical="center" wrapText="1"/>
    </xf>
    <xf numFmtId="164" fontId="10" fillId="0" borderId="30" xfId="0" applyNumberFormat="1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 wrapText="1"/>
    </xf>
    <xf numFmtId="164" fontId="0" fillId="0" borderId="16" xfId="0" applyNumberFormat="1" applyFont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24" borderId="20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0"/>
    <cellStyle name="Примечание 3" xfId="41"/>
    <cellStyle name="Примечание 4" xfId="42"/>
    <cellStyle name="Связанная ячейка" xfId="43" builtinId="24" customBuiltin="1"/>
    <cellStyle name="Стиль 1" xfId="44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76200</xdr:rowOff>
    </xdr:from>
    <xdr:to>
      <xdr:col>3</xdr:col>
      <xdr:colOff>57150</xdr:colOff>
      <xdr:row>51</xdr:row>
      <xdr:rowOff>142875</xdr:rowOff>
    </xdr:to>
    <xdr:grpSp>
      <xdr:nvGrpSpPr>
        <xdr:cNvPr id="8071" name="Group 7">
          <a:extLst>
            <a:ext uri="{FF2B5EF4-FFF2-40B4-BE49-F238E27FC236}">
              <a16:creationId xmlns:a16="http://schemas.microsoft.com/office/drawing/2014/main" xmlns="" id="{00000000-0008-0000-0000-0000871F0000}"/>
            </a:ext>
          </a:extLst>
        </xdr:cNvPr>
        <xdr:cNvGrpSpPr>
          <a:grpSpLocks/>
        </xdr:cNvGrpSpPr>
      </xdr:nvGrpSpPr>
      <xdr:grpSpPr bwMode="auto">
        <a:xfrm>
          <a:off x="28575" y="8610600"/>
          <a:ext cx="7038975" cy="4114800"/>
          <a:chOff x="3" y="424"/>
          <a:chExt cx="741" cy="432"/>
        </a:xfrm>
      </xdr:grpSpPr>
      <xdr:pic>
        <xdr:nvPicPr>
          <xdr:cNvPr id="8076" name="Picture 2" descr="1">
            <a:extLst>
              <a:ext uri="{FF2B5EF4-FFF2-40B4-BE49-F238E27FC236}">
                <a16:creationId xmlns:a16="http://schemas.microsoft.com/office/drawing/2014/main" xmlns="" id="{00000000-0008-0000-0000-00008C1F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424"/>
            <a:ext cx="730" cy="4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77" name="AutoShape 3">
            <a:extLst>
              <a:ext uri="{FF2B5EF4-FFF2-40B4-BE49-F238E27FC236}">
                <a16:creationId xmlns:a16="http://schemas.microsoft.com/office/drawing/2014/main" xmlns="" id="{00000000-0008-0000-0000-00008D1F0000}"/>
              </a:ext>
            </a:extLst>
          </xdr:cNvPr>
          <xdr:cNvSpPr>
            <a:spLocks noChangeArrowheads="1"/>
          </xdr:cNvSpPr>
        </xdr:nvSpPr>
        <xdr:spPr bwMode="auto">
          <a:xfrm rot="8822658">
            <a:off x="682" y="521"/>
            <a:ext cx="62" cy="2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3484 w 21600"/>
              <a:gd name="T13" fmla="*/ 5400 h 21600"/>
              <a:gd name="T14" fmla="*/ 18813 w 21600"/>
              <a:gd name="T15" fmla="*/ 162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w="21600" h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w="21600" h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219075</xdr:colOff>
      <xdr:row>55</xdr:row>
      <xdr:rowOff>0</xdr:rowOff>
    </xdr:from>
    <xdr:to>
      <xdr:col>1</xdr:col>
      <xdr:colOff>5591175</xdr:colOff>
      <xdr:row>78</xdr:row>
      <xdr:rowOff>95250</xdr:rowOff>
    </xdr:to>
    <xdr:grpSp>
      <xdr:nvGrpSpPr>
        <xdr:cNvPr id="8072" name="Group 9">
          <a:extLst>
            <a:ext uri="{FF2B5EF4-FFF2-40B4-BE49-F238E27FC236}">
              <a16:creationId xmlns:a16="http://schemas.microsoft.com/office/drawing/2014/main" xmlns="" id="{00000000-0008-0000-0000-0000881F0000}"/>
            </a:ext>
          </a:extLst>
        </xdr:cNvPr>
        <xdr:cNvGrpSpPr>
          <a:grpSpLocks/>
        </xdr:cNvGrpSpPr>
      </xdr:nvGrpSpPr>
      <xdr:grpSpPr bwMode="auto">
        <a:xfrm>
          <a:off x="219075" y="13430250"/>
          <a:ext cx="5772150" cy="3819525"/>
          <a:chOff x="40" y="962"/>
          <a:chExt cx="606" cy="401"/>
        </a:xfrm>
      </xdr:grpSpPr>
      <xdr:pic>
        <xdr:nvPicPr>
          <xdr:cNvPr id="8073" name="Picture 5" descr="2">
            <a:extLst>
              <a:ext uri="{FF2B5EF4-FFF2-40B4-BE49-F238E27FC236}">
                <a16:creationId xmlns:a16="http://schemas.microsoft.com/office/drawing/2014/main" xmlns="" id="{00000000-0008-0000-0000-0000891F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" y="962"/>
            <a:ext cx="606" cy="4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74" name="AutoShape 6">
            <a:extLst>
              <a:ext uri="{FF2B5EF4-FFF2-40B4-BE49-F238E27FC236}">
                <a16:creationId xmlns:a16="http://schemas.microsoft.com/office/drawing/2014/main" xmlns="" id="{00000000-0008-0000-0000-00008A1F0000}"/>
              </a:ext>
            </a:extLst>
          </xdr:cNvPr>
          <xdr:cNvSpPr>
            <a:spLocks noChangeArrowheads="1"/>
          </xdr:cNvSpPr>
        </xdr:nvSpPr>
        <xdr:spPr bwMode="auto">
          <a:xfrm rot="8822658">
            <a:off x="541" y="1101"/>
            <a:ext cx="62" cy="2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3484 w 21600"/>
              <a:gd name="T13" fmla="*/ 5400 h 21600"/>
              <a:gd name="T14" fmla="*/ 18813 w 21600"/>
              <a:gd name="T15" fmla="*/ 162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w="21600" h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w="21600" h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075" name="AutoShape 8">
            <a:extLst>
              <a:ext uri="{FF2B5EF4-FFF2-40B4-BE49-F238E27FC236}">
                <a16:creationId xmlns:a16="http://schemas.microsoft.com/office/drawing/2014/main" xmlns="" id="{00000000-0008-0000-0000-00008B1F0000}"/>
              </a:ext>
            </a:extLst>
          </xdr:cNvPr>
          <xdr:cNvSpPr>
            <a:spLocks noChangeArrowheads="1"/>
          </xdr:cNvSpPr>
        </xdr:nvSpPr>
        <xdr:spPr bwMode="auto">
          <a:xfrm rot="3686581">
            <a:off x="280" y="1088"/>
            <a:ext cx="62" cy="2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17694720 60000 65536"/>
              <a:gd name="T9" fmla="*/ 11796480 60000 65536"/>
              <a:gd name="T10" fmla="*/ 5898240 60000 65536"/>
              <a:gd name="T11" fmla="*/ 0 60000 65536"/>
              <a:gd name="T12" fmla="*/ 3484 w 21600"/>
              <a:gd name="T13" fmla="*/ 5400 h 21600"/>
              <a:gd name="T14" fmla="*/ 18813 w 21600"/>
              <a:gd name="T15" fmla="*/ 162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w="21600" h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w="21600" h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risova@mgs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3"/>
  </sheetPr>
  <dimension ref="A1:E81"/>
  <sheetViews>
    <sheetView zoomScaleNormal="100" zoomScaleSheetLayoutView="100" workbookViewId="0">
      <selection activeCell="B10" sqref="B10"/>
    </sheetView>
  </sheetViews>
  <sheetFormatPr defaultColWidth="8.85546875" defaultRowHeight="12.75"/>
  <cols>
    <col min="1" max="1" width="6" customWidth="1"/>
    <col min="2" max="2" width="90.28515625" customWidth="1"/>
  </cols>
  <sheetData>
    <row r="1" spans="1:5" ht="18.75" customHeight="1">
      <c r="B1" s="44" t="s">
        <v>395</v>
      </c>
    </row>
    <row r="2" spans="1:5" ht="36" customHeight="1">
      <c r="A2" s="104" t="s">
        <v>396</v>
      </c>
      <c r="B2" s="104"/>
      <c r="C2" s="104"/>
      <c r="D2" s="104"/>
      <c r="E2" s="104"/>
    </row>
    <row r="3" spans="1:5" ht="21" customHeight="1">
      <c r="A3" s="103" t="s">
        <v>397</v>
      </c>
      <c r="B3" s="103"/>
    </row>
    <row r="4" spans="1:5" ht="35.25" customHeight="1">
      <c r="A4" s="42" t="s">
        <v>735</v>
      </c>
      <c r="B4" s="42"/>
      <c r="C4" s="43"/>
    </row>
    <row r="5" spans="1:5" ht="35.25" customHeight="1">
      <c r="A5" s="105" t="s">
        <v>75</v>
      </c>
      <c r="B5" s="106"/>
      <c r="C5" s="106"/>
    </row>
    <row r="6" spans="1:5" s="51" customFormat="1" ht="21" customHeight="1">
      <c r="A6" s="50" t="s">
        <v>394</v>
      </c>
      <c r="B6" s="50"/>
    </row>
    <row r="7" spans="1:5" s="48" customFormat="1" ht="34.5" customHeight="1">
      <c r="A7" s="107" t="s">
        <v>736</v>
      </c>
      <c r="B7" s="107"/>
      <c r="C7" s="107"/>
      <c r="D7" s="107"/>
    </row>
    <row r="8" spans="1:5" s="48" customFormat="1" ht="16.5" customHeight="1">
      <c r="A8" s="108" t="s">
        <v>826</v>
      </c>
      <c r="B8" s="109"/>
      <c r="C8" s="49"/>
      <c r="D8" s="49"/>
    </row>
    <row r="9" spans="1:5" s="48" customFormat="1" ht="16.5" customHeight="1">
      <c r="A9" s="100"/>
      <c r="B9" s="101"/>
      <c r="C9" s="49"/>
      <c r="D9" s="49"/>
    </row>
    <row r="10" spans="1:5" s="48" customFormat="1" ht="16.5" customHeight="1">
      <c r="A10" s="100"/>
      <c r="B10" s="101"/>
      <c r="C10" s="49"/>
      <c r="D10" s="49"/>
    </row>
    <row r="11" spans="1:5" s="48" customFormat="1" ht="16.5" customHeight="1">
      <c r="A11" s="100"/>
      <c r="B11" s="101"/>
      <c r="C11" s="49"/>
      <c r="D11" s="49"/>
    </row>
    <row r="13" spans="1:5" ht="25.5">
      <c r="A13" s="111" t="s">
        <v>90</v>
      </c>
      <c r="B13" s="111"/>
    </row>
    <row r="14" spans="1:5" ht="13.5" thickBot="1"/>
    <row r="15" spans="1:5" s="2" customFormat="1" ht="20.25" customHeight="1">
      <c r="A15" s="1">
        <v>1</v>
      </c>
      <c r="B15" s="3" t="s">
        <v>313</v>
      </c>
    </row>
    <row r="16" spans="1:5" ht="24" customHeight="1">
      <c r="A16" s="112">
        <v>2</v>
      </c>
      <c r="B16" s="4" t="s">
        <v>91</v>
      </c>
    </row>
    <row r="17" spans="1:2" ht="14.25" customHeight="1">
      <c r="A17" s="113"/>
      <c r="B17" s="5" t="s">
        <v>92</v>
      </c>
    </row>
    <row r="18" spans="1:2" ht="32.25" customHeight="1">
      <c r="A18" s="113"/>
      <c r="B18" s="5" t="s">
        <v>94</v>
      </c>
    </row>
    <row r="19" spans="1:2" ht="51" customHeight="1">
      <c r="A19" s="113"/>
      <c r="B19" s="5" t="s">
        <v>733</v>
      </c>
    </row>
    <row r="20" spans="1:2" ht="84.75" customHeight="1">
      <c r="A20" s="113"/>
      <c r="B20" s="92" t="s">
        <v>734</v>
      </c>
    </row>
    <row r="21" spans="1:2" ht="19.5" customHeight="1">
      <c r="A21" s="113"/>
      <c r="B21" s="5" t="s">
        <v>93</v>
      </c>
    </row>
    <row r="22" spans="1:2" ht="23.25" customHeight="1" thickBot="1">
      <c r="A22" s="114"/>
      <c r="B22" s="6" t="s">
        <v>95</v>
      </c>
    </row>
    <row r="24" spans="1:2" ht="27.75" customHeight="1">
      <c r="A24" s="115" t="s">
        <v>318</v>
      </c>
      <c r="B24" s="115"/>
    </row>
    <row r="26" spans="1:2" ht="30" customHeight="1">
      <c r="A26" s="110" t="s">
        <v>314</v>
      </c>
      <c r="B26" s="110"/>
    </row>
    <row r="54" spans="1:2" ht="28.5" customHeight="1">
      <c r="A54" s="110" t="s">
        <v>315</v>
      </c>
      <c r="B54" s="110"/>
    </row>
    <row r="80" spans="1:2" ht="30" customHeight="1">
      <c r="A80" s="110" t="s">
        <v>316</v>
      </c>
      <c r="B80" s="110"/>
    </row>
    <row r="81" spans="1:2" ht="33.75" customHeight="1">
      <c r="A81" s="110" t="s">
        <v>317</v>
      </c>
      <c r="B81" s="110"/>
    </row>
  </sheetData>
  <sheetProtection password="C67B" sheet="1" formatCells="0" formatColumns="0" formatRows="0" insertColumns="0" insertRows="0" insertHyperlinks="0" deleteColumns="0" deleteRows="0" sort="0" autoFilter="0" pivotTables="0"/>
  <mergeCells count="12">
    <mergeCell ref="A81:B81"/>
    <mergeCell ref="A13:B13"/>
    <mergeCell ref="A16:A22"/>
    <mergeCell ref="A24:B24"/>
    <mergeCell ref="A26:B26"/>
    <mergeCell ref="A54:B54"/>
    <mergeCell ref="A80:B80"/>
    <mergeCell ref="A3:B3"/>
    <mergeCell ref="A2:E2"/>
    <mergeCell ref="A5:C5"/>
    <mergeCell ref="A7:D7"/>
    <mergeCell ref="A8:B8"/>
  </mergeCells>
  <phoneticPr fontId="2" type="noConversion"/>
  <hyperlinks>
    <hyperlink ref="A8" r:id="rId1" display="borisova@mgsu.ru 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20"/>
  <sheetViews>
    <sheetView tabSelected="1" view="pageBreakPreview" zoomScale="101" zoomScaleNormal="100" workbookViewId="0">
      <selection activeCell="A8" sqref="A8:D8"/>
    </sheetView>
  </sheetViews>
  <sheetFormatPr defaultColWidth="9.140625" defaultRowHeight="12.75"/>
  <cols>
    <col min="1" max="1" width="4.85546875" style="24" customWidth="1"/>
    <col min="2" max="2" width="53.140625" style="24" customWidth="1"/>
    <col min="3" max="3" width="22.42578125" style="24" customWidth="1"/>
    <col min="4" max="4" width="51.42578125" style="24" customWidth="1"/>
    <col min="5" max="16384" width="9.140625" style="24"/>
  </cols>
  <sheetData>
    <row r="1" spans="1:4" s="34" customFormat="1" ht="18" customHeight="1">
      <c r="B1" s="24"/>
      <c r="D1" s="35" t="s">
        <v>96</v>
      </c>
    </row>
    <row r="2" spans="1:4" s="28" customFormat="1" ht="15.75">
      <c r="B2" s="97" t="s">
        <v>78</v>
      </c>
      <c r="D2" s="29" t="s">
        <v>88</v>
      </c>
    </row>
    <row r="3" spans="1:4" s="30" customFormat="1" ht="15">
      <c r="B3" s="94"/>
      <c r="D3" s="94" t="s">
        <v>76</v>
      </c>
    </row>
    <row r="4" spans="1:4" s="27" customFormat="1" ht="24" customHeight="1">
      <c r="B4" s="93"/>
      <c r="D4" s="93" t="s">
        <v>77</v>
      </c>
    </row>
    <row r="5" spans="1:4" s="28" customFormat="1" ht="9.75" customHeight="1">
      <c r="B5" s="95"/>
      <c r="D5" s="95"/>
    </row>
    <row r="6" spans="1:4" s="28" customFormat="1" ht="12.75" customHeight="1">
      <c r="B6" s="96" t="s">
        <v>820</v>
      </c>
      <c r="D6" s="96" t="s">
        <v>820</v>
      </c>
    </row>
    <row r="8" spans="1:4" ht="24" customHeight="1">
      <c r="A8" s="122" t="s">
        <v>850</v>
      </c>
      <c r="B8" s="122"/>
      <c r="C8" s="122"/>
      <c r="D8" s="122"/>
    </row>
    <row r="9" spans="1:4" s="34" customFormat="1" ht="30.75" customHeight="1">
      <c r="A9" s="123" t="s">
        <v>97</v>
      </c>
      <c r="B9" s="123"/>
      <c r="C9" s="123"/>
      <c r="D9" s="123"/>
    </row>
    <row r="10" spans="1:4" s="28" customFormat="1" ht="21" customHeight="1">
      <c r="A10" s="124" t="s">
        <v>84</v>
      </c>
      <c r="B10" s="125"/>
      <c r="C10" s="125"/>
      <c r="D10" s="126"/>
    </row>
    <row r="11" spans="1:4" s="25" customFormat="1" ht="29.25" customHeight="1">
      <c r="A11" s="45">
        <v>1</v>
      </c>
      <c r="B11" s="32" t="s">
        <v>398</v>
      </c>
      <c r="C11" s="119"/>
      <c r="D11" s="119"/>
    </row>
    <row r="12" spans="1:4" s="25" customFormat="1" ht="20.25" customHeight="1">
      <c r="A12" s="45">
        <v>2</v>
      </c>
      <c r="B12" s="32" t="s">
        <v>399</v>
      </c>
      <c r="C12" s="119"/>
      <c r="D12" s="119"/>
    </row>
    <row r="13" spans="1:4" s="25" customFormat="1" ht="31.5">
      <c r="A13" s="45">
        <v>3</v>
      </c>
      <c r="B13" s="32" t="s">
        <v>400</v>
      </c>
      <c r="C13" s="119"/>
      <c r="D13" s="119"/>
    </row>
    <row r="14" spans="1:4" s="25" customFormat="1" ht="31.5">
      <c r="A14" s="45">
        <v>4</v>
      </c>
      <c r="B14" s="33" t="s">
        <v>401</v>
      </c>
      <c r="C14" s="119"/>
      <c r="D14" s="119"/>
    </row>
    <row r="15" spans="1:4" s="30" customFormat="1" ht="36" customHeight="1">
      <c r="A15" s="119">
        <v>5</v>
      </c>
      <c r="B15" s="117" t="s">
        <v>87</v>
      </c>
      <c r="C15" s="31" t="s">
        <v>730</v>
      </c>
      <c r="D15" s="26"/>
    </row>
    <row r="16" spans="1:4" s="30" customFormat="1" ht="33.75" customHeight="1">
      <c r="A16" s="119"/>
      <c r="B16" s="118"/>
      <c r="C16" s="90" t="s">
        <v>731</v>
      </c>
      <c r="D16" s="26"/>
    </row>
    <row r="17" spans="1:4" s="30" customFormat="1" ht="36.75" customHeight="1">
      <c r="A17" s="119"/>
      <c r="B17" s="118"/>
      <c r="C17" s="58"/>
      <c r="D17" s="91"/>
    </row>
    <row r="18" spans="1:4" s="30" customFormat="1" ht="43.5" customHeight="1">
      <c r="A18" s="119"/>
      <c r="B18" s="118"/>
      <c r="C18" s="120" t="s">
        <v>821</v>
      </c>
      <c r="D18" s="121"/>
    </row>
    <row r="19" spans="1:4" s="25" customFormat="1" ht="35.25" customHeight="1">
      <c r="A19" s="45">
        <v>6</v>
      </c>
      <c r="B19" s="33" t="s">
        <v>85</v>
      </c>
      <c r="C19" s="116"/>
      <c r="D19" s="116"/>
    </row>
    <row r="20" spans="1:4" s="25" customFormat="1" ht="35.25" customHeight="1">
      <c r="A20" s="58">
        <v>7</v>
      </c>
      <c r="B20" s="59" t="s">
        <v>86</v>
      </c>
      <c r="C20" s="52" t="s">
        <v>402</v>
      </c>
      <c r="D20" s="57">
        <f>Новые!L420</f>
        <v>0</v>
      </c>
    </row>
  </sheetData>
  <sheetProtection password="C67B" sheet="1" objects="1" scenarios="1" insertRows="0" selectLockedCells="1" autoFilter="0"/>
  <mergeCells count="11">
    <mergeCell ref="C19:D19"/>
    <mergeCell ref="B15:B18"/>
    <mergeCell ref="A15:A18"/>
    <mergeCell ref="C18:D18"/>
    <mergeCell ref="A8:D8"/>
    <mergeCell ref="A9:D9"/>
    <mergeCell ref="C13:D13"/>
    <mergeCell ref="C14:D14"/>
    <mergeCell ref="C11:D11"/>
    <mergeCell ref="C12:D12"/>
    <mergeCell ref="A10:D10"/>
  </mergeCells>
  <phoneticPr fontId="2" type="noConversion"/>
  <printOptions horizontalCentered="1"/>
  <pageMargins left="0.39370078740157483" right="0.39370078740157483" top="0.59055118110236227" bottom="0.39370078740157483" header="0.51181102362204722" footer="0.31496062992125984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 filterMode="1"/>
  <dimension ref="A1:M424"/>
  <sheetViews>
    <sheetView view="pageBreakPreview" zoomScaleNormal="100" zoomScaleSheetLayoutView="100" workbookViewId="0">
      <pane ySplit="2" topLeftCell="A386" activePane="bottomLeft" state="frozen"/>
      <selection activeCell="D54" sqref="D54"/>
      <selection pane="bottomLeft" activeCell="C391" sqref="C391"/>
    </sheetView>
  </sheetViews>
  <sheetFormatPr defaultColWidth="9.140625" defaultRowHeight="14.25"/>
  <cols>
    <col min="1" max="1" width="4.42578125" style="88" customWidth="1"/>
    <col min="2" max="2" width="14.42578125" style="71" customWidth="1"/>
    <col min="3" max="3" width="40.140625" style="7" customWidth="1"/>
    <col min="4" max="4" width="7.85546875" style="72" customWidth="1"/>
    <col min="5" max="5" width="16.28515625" style="73" hidden="1" customWidth="1"/>
    <col min="6" max="6" width="9.7109375" style="73" customWidth="1"/>
    <col min="7" max="7" width="10.28515625" hidden="1" customWidth="1"/>
    <col min="8" max="8" width="11.140625" customWidth="1"/>
    <col min="9" max="9" width="12.42578125" customWidth="1"/>
    <col min="10" max="10" width="12.140625" customWidth="1"/>
    <col min="12" max="12" width="11.85546875" customWidth="1"/>
  </cols>
  <sheetData>
    <row r="1" spans="1:12" s="14" customFormat="1" ht="14.1" customHeight="1" thickBot="1">
      <c r="A1" s="127" t="s">
        <v>82</v>
      </c>
      <c r="B1" s="135" t="s">
        <v>110</v>
      </c>
      <c r="C1" s="129" t="s">
        <v>309</v>
      </c>
      <c r="D1" s="131" t="s">
        <v>308</v>
      </c>
      <c r="E1" s="142" t="s">
        <v>73</v>
      </c>
      <c r="F1" s="133" t="s">
        <v>74</v>
      </c>
      <c r="G1" s="139" t="s">
        <v>79</v>
      </c>
      <c r="H1" s="140"/>
      <c r="I1" s="140"/>
      <c r="J1" s="140"/>
      <c r="K1" s="141"/>
      <c r="L1" s="137" t="s">
        <v>83</v>
      </c>
    </row>
    <row r="2" spans="1:12" s="14" customFormat="1" ht="25.5">
      <c r="A2" s="128"/>
      <c r="B2" s="136"/>
      <c r="C2" s="130"/>
      <c r="D2" s="132"/>
      <c r="E2" s="143"/>
      <c r="F2" s="134"/>
      <c r="G2" s="15" t="s">
        <v>80</v>
      </c>
      <c r="H2" s="15" t="s">
        <v>739</v>
      </c>
      <c r="I2" s="15" t="s">
        <v>737</v>
      </c>
      <c r="J2" s="15" t="s">
        <v>81</v>
      </c>
      <c r="K2" s="15" t="s">
        <v>327</v>
      </c>
      <c r="L2" s="138"/>
    </row>
    <row r="3" spans="1:12" s="16" customFormat="1" ht="15.75" customHeight="1">
      <c r="A3" s="2">
        <v>1</v>
      </c>
      <c r="B3" s="37" t="s">
        <v>111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s="16" customFormat="1" ht="12.75" customHeight="1">
      <c r="A4" s="2">
        <v>2</v>
      </c>
      <c r="B4" s="62" t="s">
        <v>112</v>
      </c>
      <c r="C4" s="19" t="s">
        <v>113</v>
      </c>
      <c r="D4" s="23" t="s">
        <v>310</v>
      </c>
      <c r="E4" s="60">
        <v>3015</v>
      </c>
      <c r="F4" s="60">
        <f t="shared" ref="F4:F35" si="0">E4*150%</f>
        <v>4522.5</v>
      </c>
      <c r="G4" s="82"/>
      <c r="H4" s="12"/>
      <c r="I4" s="12"/>
      <c r="J4" s="82"/>
      <c r="K4" s="8">
        <f>SUM(G4:J4)</f>
        <v>0</v>
      </c>
      <c r="L4" s="9">
        <f>F4*K4</f>
        <v>0</v>
      </c>
    </row>
    <row r="5" spans="1:12" s="16" customFormat="1" ht="24" customHeight="1">
      <c r="A5" s="2">
        <v>3</v>
      </c>
      <c r="B5" s="75" t="s">
        <v>104</v>
      </c>
      <c r="C5" s="19" t="s">
        <v>114</v>
      </c>
      <c r="D5" s="23" t="s">
        <v>310</v>
      </c>
      <c r="E5" s="60">
        <v>3200</v>
      </c>
      <c r="F5" s="60">
        <f t="shared" si="0"/>
        <v>4800</v>
      </c>
      <c r="G5" s="82"/>
      <c r="H5" s="12"/>
      <c r="I5" s="12"/>
      <c r="J5" s="82"/>
      <c r="K5" s="8">
        <f t="shared" ref="K5:K68" si="1">SUM(G5:J5)</f>
        <v>0</v>
      </c>
      <c r="L5" s="9">
        <f t="shared" ref="L5:L68" si="2">F5*K5</f>
        <v>0</v>
      </c>
    </row>
    <row r="6" spans="1:12" s="16" customFormat="1" ht="36">
      <c r="A6" s="2">
        <v>4</v>
      </c>
      <c r="B6" s="75" t="s">
        <v>99</v>
      </c>
      <c r="C6" s="19" t="s">
        <v>115</v>
      </c>
      <c r="D6" s="23" t="s">
        <v>310</v>
      </c>
      <c r="E6" s="60">
        <v>3360</v>
      </c>
      <c r="F6" s="60">
        <f t="shared" si="0"/>
        <v>5040</v>
      </c>
      <c r="G6" s="82"/>
      <c r="H6" s="12"/>
      <c r="I6" s="12"/>
      <c r="J6" s="82"/>
      <c r="K6" s="8">
        <f t="shared" si="1"/>
        <v>0</v>
      </c>
      <c r="L6" s="9">
        <f t="shared" si="2"/>
        <v>0</v>
      </c>
    </row>
    <row r="7" spans="1:12" s="16" customFormat="1" ht="12.75" customHeight="1">
      <c r="A7" s="2">
        <v>5</v>
      </c>
      <c r="B7" s="75" t="s">
        <v>100</v>
      </c>
      <c r="C7" s="19" t="s">
        <v>117</v>
      </c>
      <c r="D7" s="23" t="s">
        <v>310</v>
      </c>
      <c r="E7" s="60">
        <v>5040</v>
      </c>
      <c r="F7" s="60">
        <f t="shared" si="0"/>
        <v>7560</v>
      </c>
      <c r="G7" s="82"/>
      <c r="H7" s="12"/>
      <c r="I7" s="12"/>
      <c r="J7" s="82"/>
      <c r="K7" s="8">
        <f t="shared" si="1"/>
        <v>0</v>
      </c>
      <c r="L7" s="9">
        <f t="shared" si="2"/>
        <v>0</v>
      </c>
    </row>
    <row r="8" spans="1:12" s="16" customFormat="1" ht="12.75" customHeight="1">
      <c r="A8" s="2">
        <v>6</v>
      </c>
      <c r="B8" s="75" t="s">
        <v>105</v>
      </c>
      <c r="C8" s="19" t="s">
        <v>116</v>
      </c>
      <c r="D8" s="23" t="s">
        <v>310</v>
      </c>
      <c r="E8" s="60">
        <v>3570</v>
      </c>
      <c r="F8" s="60">
        <f t="shared" si="0"/>
        <v>5355</v>
      </c>
      <c r="G8" s="82"/>
      <c r="H8" s="12"/>
      <c r="I8" s="12"/>
      <c r="J8" s="82"/>
      <c r="K8" s="8">
        <f t="shared" si="1"/>
        <v>0</v>
      </c>
      <c r="L8" s="9">
        <f t="shared" si="2"/>
        <v>0</v>
      </c>
    </row>
    <row r="9" spans="1:12" s="16" customFormat="1" ht="24" customHeight="1">
      <c r="A9" s="2">
        <v>7</v>
      </c>
      <c r="B9" s="75" t="s">
        <v>106</v>
      </c>
      <c r="C9" s="19" t="s">
        <v>324</v>
      </c>
      <c r="D9" s="23" t="s">
        <v>310</v>
      </c>
      <c r="E9" s="60">
        <v>7350</v>
      </c>
      <c r="F9" s="60">
        <f t="shared" si="0"/>
        <v>11025</v>
      </c>
      <c r="G9" s="82"/>
      <c r="H9" s="12"/>
      <c r="I9" s="12"/>
      <c r="J9" s="82"/>
      <c r="K9" s="8">
        <f t="shared" si="1"/>
        <v>0</v>
      </c>
      <c r="L9" s="9">
        <f t="shared" si="2"/>
        <v>0</v>
      </c>
    </row>
    <row r="10" spans="1:12" s="16" customFormat="1" ht="24" customHeight="1">
      <c r="A10" s="2">
        <v>8</v>
      </c>
      <c r="B10" s="75" t="s">
        <v>323</v>
      </c>
      <c r="C10" s="19" t="s">
        <v>322</v>
      </c>
      <c r="D10" s="23" t="s">
        <v>310</v>
      </c>
      <c r="E10" s="60">
        <v>3990</v>
      </c>
      <c r="F10" s="60">
        <f t="shared" si="0"/>
        <v>5985</v>
      </c>
      <c r="G10" s="82"/>
      <c r="H10" s="12"/>
      <c r="I10" s="12"/>
      <c r="J10" s="82"/>
      <c r="K10" s="8">
        <f t="shared" si="1"/>
        <v>0</v>
      </c>
      <c r="L10" s="9">
        <f t="shared" si="2"/>
        <v>0</v>
      </c>
    </row>
    <row r="11" spans="1:12" s="16" customFormat="1" ht="12.75" customHeight="1">
      <c r="A11" s="2">
        <v>9</v>
      </c>
      <c r="B11" s="75" t="s">
        <v>107</v>
      </c>
      <c r="C11" s="19" t="s">
        <v>118</v>
      </c>
      <c r="D11" s="23" t="s">
        <v>310</v>
      </c>
      <c r="E11" s="60">
        <v>5620</v>
      </c>
      <c r="F11" s="60">
        <f t="shared" si="0"/>
        <v>8430</v>
      </c>
      <c r="G11" s="82"/>
      <c r="H11" s="12"/>
      <c r="I11" s="12"/>
      <c r="J11" s="82"/>
      <c r="K11" s="8">
        <f t="shared" si="1"/>
        <v>0</v>
      </c>
      <c r="L11" s="9">
        <f t="shared" si="2"/>
        <v>0</v>
      </c>
    </row>
    <row r="12" spans="1:12" s="16" customFormat="1" ht="36" customHeight="1">
      <c r="A12" s="2">
        <v>10</v>
      </c>
      <c r="B12" s="75" t="s">
        <v>108</v>
      </c>
      <c r="C12" s="19" t="s">
        <v>119</v>
      </c>
      <c r="D12" s="23" t="s">
        <v>310</v>
      </c>
      <c r="E12" s="81">
        <v>10030</v>
      </c>
      <c r="F12" s="60">
        <f t="shared" si="0"/>
        <v>15045</v>
      </c>
      <c r="G12" s="82"/>
      <c r="H12" s="12"/>
      <c r="I12" s="12"/>
      <c r="J12" s="82"/>
      <c r="K12" s="8">
        <f t="shared" si="1"/>
        <v>0</v>
      </c>
      <c r="L12" s="9">
        <f t="shared" si="2"/>
        <v>0</v>
      </c>
    </row>
    <row r="13" spans="1:12" s="16" customFormat="1" ht="24" customHeight="1">
      <c r="A13" s="2">
        <v>11</v>
      </c>
      <c r="B13" s="75" t="s">
        <v>101</v>
      </c>
      <c r="C13" s="19" t="s">
        <v>120</v>
      </c>
      <c r="D13" s="23" t="s">
        <v>310</v>
      </c>
      <c r="E13" s="60">
        <v>7140</v>
      </c>
      <c r="F13" s="60">
        <f t="shared" si="0"/>
        <v>10710</v>
      </c>
      <c r="G13" s="82"/>
      <c r="H13" s="12"/>
      <c r="I13" s="12"/>
      <c r="J13" s="82"/>
      <c r="K13" s="8">
        <f t="shared" si="1"/>
        <v>0</v>
      </c>
      <c r="L13" s="9">
        <f t="shared" si="2"/>
        <v>0</v>
      </c>
    </row>
    <row r="14" spans="1:12" s="16" customFormat="1" ht="24" customHeight="1">
      <c r="A14" s="2">
        <v>12</v>
      </c>
      <c r="B14" s="75" t="s">
        <v>512</v>
      </c>
      <c r="C14" s="19" t="s">
        <v>513</v>
      </c>
      <c r="D14" s="23" t="s">
        <v>310</v>
      </c>
      <c r="E14" s="60">
        <v>3890</v>
      </c>
      <c r="F14" s="60">
        <f t="shared" si="0"/>
        <v>5835</v>
      </c>
      <c r="G14" s="82"/>
      <c r="H14" s="12"/>
      <c r="I14" s="12"/>
      <c r="J14" s="82"/>
      <c r="K14" s="8">
        <f t="shared" si="1"/>
        <v>0</v>
      </c>
      <c r="L14" s="9">
        <f t="shared" si="2"/>
        <v>0</v>
      </c>
    </row>
    <row r="15" spans="1:12" s="16" customFormat="1" ht="12.75" customHeight="1">
      <c r="A15" s="2">
        <v>13</v>
      </c>
      <c r="B15" s="75" t="s">
        <v>109</v>
      </c>
      <c r="C15" s="19" t="s">
        <v>121</v>
      </c>
      <c r="D15" s="23" t="s">
        <v>310</v>
      </c>
      <c r="E15" s="60">
        <v>7460</v>
      </c>
      <c r="F15" s="60">
        <f t="shared" si="0"/>
        <v>11190</v>
      </c>
      <c r="G15" s="82"/>
      <c r="H15" s="12"/>
      <c r="I15" s="12"/>
      <c r="J15" s="82"/>
      <c r="K15" s="8">
        <f t="shared" si="1"/>
        <v>0</v>
      </c>
      <c r="L15" s="9">
        <f t="shared" si="2"/>
        <v>0</v>
      </c>
    </row>
    <row r="16" spans="1:12" s="16" customFormat="1" ht="24" customHeight="1">
      <c r="A16" s="2">
        <v>14</v>
      </c>
      <c r="B16" s="75" t="s">
        <v>102</v>
      </c>
      <c r="C16" s="19" t="s">
        <v>122</v>
      </c>
      <c r="D16" s="23" t="s">
        <v>310</v>
      </c>
      <c r="E16" s="60">
        <v>10710</v>
      </c>
      <c r="F16" s="60">
        <f t="shared" si="0"/>
        <v>16065</v>
      </c>
      <c r="G16" s="82"/>
      <c r="H16" s="12"/>
      <c r="I16" s="12"/>
      <c r="J16" s="82"/>
      <c r="K16" s="8">
        <f t="shared" si="1"/>
        <v>0</v>
      </c>
      <c r="L16" s="9">
        <f t="shared" si="2"/>
        <v>0</v>
      </c>
    </row>
    <row r="17" spans="1:12" s="16" customFormat="1" ht="12.75" customHeight="1">
      <c r="A17" s="2">
        <v>15</v>
      </c>
      <c r="B17" s="75" t="s">
        <v>548</v>
      </c>
      <c r="C17" s="19" t="s">
        <v>123</v>
      </c>
      <c r="D17" s="23" t="s">
        <v>310</v>
      </c>
      <c r="E17" s="60">
        <v>8550</v>
      </c>
      <c r="F17" s="60">
        <f t="shared" si="0"/>
        <v>12825</v>
      </c>
      <c r="G17" s="82"/>
      <c r="H17" s="12"/>
      <c r="I17" s="12"/>
      <c r="J17" s="82"/>
      <c r="K17" s="8">
        <f t="shared" si="1"/>
        <v>0</v>
      </c>
      <c r="L17" s="9">
        <f t="shared" si="2"/>
        <v>0</v>
      </c>
    </row>
    <row r="18" spans="1:12" s="16" customFormat="1" ht="24" customHeight="1">
      <c r="A18" s="2">
        <v>16</v>
      </c>
      <c r="B18" s="75" t="s">
        <v>466</v>
      </c>
      <c r="C18" s="19" t="s">
        <v>465</v>
      </c>
      <c r="D18" s="23" t="s">
        <v>310</v>
      </c>
      <c r="E18" s="60">
        <v>3890</v>
      </c>
      <c r="F18" s="60">
        <f t="shared" si="0"/>
        <v>5835</v>
      </c>
      <c r="G18" s="82"/>
      <c r="H18" s="12"/>
      <c r="I18" s="12"/>
      <c r="J18" s="82"/>
      <c r="K18" s="8">
        <f t="shared" si="1"/>
        <v>0</v>
      </c>
      <c r="L18" s="9">
        <f t="shared" si="2"/>
        <v>0</v>
      </c>
    </row>
    <row r="19" spans="1:12" s="16" customFormat="1" ht="24">
      <c r="A19" s="2">
        <v>17</v>
      </c>
      <c r="B19" s="62" t="s">
        <v>388</v>
      </c>
      <c r="C19" s="19" t="s">
        <v>387</v>
      </c>
      <c r="D19" s="23" t="s">
        <v>310</v>
      </c>
      <c r="E19" s="60">
        <v>7140</v>
      </c>
      <c r="F19" s="60">
        <f t="shared" si="0"/>
        <v>10710</v>
      </c>
      <c r="G19" s="82"/>
      <c r="H19" s="12"/>
      <c r="I19" s="12"/>
      <c r="J19" s="82"/>
      <c r="K19" s="8">
        <f t="shared" si="1"/>
        <v>0</v>
      </c>
      <c r="L19" s="9">
        <f t="shared" si="2"/>
        <v>0</v>
      </c>
    </row>
    <row r="20" spans="1:12" s="16" customFormat="1" ht="24">
      <c r="A20" s="2">
        <v>18</v>
      </c>
      <c r="B20" s="75" t="s">
        <v>477</v>
      </c>
      <c r="C20" s="19" t="s">
        <v>476</v>
      </c>
      <c r="D20" s="23" t="s">
        <v>310</v>
      </c>
      <c r="E20" s="60">
        <v>3360</v>
      </c>
      <c r="F20" s="60">
        <f t="shared" si="0"/>
        <v>5040</v>
      </c>
      <c r="G20" s="82"/>
      <c r="H20" s="12"/>
      <c r="I20" s="12"/>
      <c r="J20" s="82"/>
      <c r="K20" s="8">
        <f t="shared" si="1"/>
        <v>0</v>
      </c>
      <c r="L20" s="9">
        <f t="shared" si="2"/>
        <v>0</v>
      </c>
    </row>
    <row r="21" spans="1:12" s="16" customFormat="1" ht="36">
      <c r="A21" s="2">
        <v>19</v>
      </c>
      <c r="B21" s="75" t="s">
        <v>479</v>
      </c>
      <c r="C21" s="19" t="s">
        <v>478</v>
      </c>
      <c r="D21" s="23" t="s">
        <v>310</v>
      </c>
      <c r="E21" s="81">
        <v>3000</v>
      </c>
      <c r="F21" s="60">
        <f t="shared" si="0"/>
        <v>4500</v>
      </c>
      <c r="G21" s="82"/>
      <c r="H21" s="12"/>
      <c r="I21" s="12"/>
      <c r="J21" s="82"/>
      <c r="K21" s="8">
        <f t="shared" si="1"/>
        <v>0</v>
      </c>
      <c r="L21" s="9">
        <f t="shared" si="2"/>
        <v>0</v>
      </c>
    </row>
    <row r="22" spans="1:12" s="16" customFormat="1" ht="36" customHeight="1">
      <c r="A22" s="2">
        <v>20</v>
      </c>
      <c r="B22" s="75" t="s">
        <v>346</v>
      </c>
      <c r="C22" s="19" t="s">
        <v>347</v>
      </c>
      <c r="D22" s="23" t="s">
        <v>310</v>
      </c>
      <c r="E22" s="60">
        <v>3400</v>
      </c>
      <c r="F22" s="60">
        <f t="shared" si="0"/>
        <v>5100</v>
      </c>
      <c r="G22" s="82"/>
      <c r="H22" s="12"/>
      <c r="I22" s="12"/>
      <c r="J22" s="82"/>
      <c r="K22" s="8">
        <f t="shared" si="1"/>
        <v>0</v>
      </c>
      <c r="L22" s="9">
        <f t="shared" si="2"/>
        <v>0</v>
      </c>
    </row>
    <row r="23" spans="1:12" s="16" customFormat="1" ht="36" customHeight="1">
      <c r="A23" s="2">
        <v>21</v>
      </c>
      <c r="B23" s="62" t="s">
        <v>389</v>
      </c>
      <c r="C23" s="19" t="s">
        <v>348</v>
      </c>
      <c r="D23" s="23" t="s">
        <v>310</v>
      </c>
      <c r="E23" s="60">
        <v>3200</v>
      </c>
      <c r="F23" s="60">
        <f t="shared" si="0"/>
        <v>4800</v>
      </c>
      <c r="G23" s="82"/>
      <c r="H23" s="12"/>
      <c r="I23" s="12"/>
      <c r="J23" s="82"/>
      <c r="K23" s="8">
        <f t="shared" si="1"/>
        <v>0</v>
      </c>
      <c r="L23" s="9">
        <f t="shared" si="2"/>
        <v>0</v>
      </c>
    </row>
    <row r="24" spans="1:12" s="16" customFormat="1" ht="36" customHeight="1">
      <c r="A24" s="2">
        <v>22</v>
      </c>
      <c r="B24" s="75" t="s">
        <v>349</v>
      </c>
      <c r="C24" s="19" t="s">
        <v>350</v>
      </c>
      <c r="D24" s="23" t="s">
        <v>310</v>
      </c>
      <c r="E24" s="60">
        <v>3100</v>
      </c>
      <c r="F24" s="60">
        <f t="shared" si="0"/>
        <v>4650</v>
      </c>
      <c r="G24" s="82"/>
      <c r="H24" s="12"/>
      <c r="I24" s="12"/>
      <c r="J24" s="82"/>
      <c r="K24" s="8">
        <f t="shared" si="1"/>
        <v>0</v>
      </c>
      <c r="L24" s="9">
        <f t="shared" si="2"/>
        <v>0</v>
      </c>
    </row>
    <row r="25" spans="1:12" s="16" customFormat="1" ht="36" customHeight="1">
      <c r="A25" s="2">
        <v>23</v>
      </c>
      <c r="B25" s="62" t="s">
        <v>351</v>
      </c>
      <c r="C25" s="19" t="s">
        <v>352</v>
      </c>
      <c r="D25" s="23" t="s">
        <v>310</v>
      </c>
      <c r="E25" s="60">
        <v>3100</v>
      </c>
      <c r="F25" s="60">
        <f t="shared" si="0"/>
        <v>4650</v>
      </c>
      <c r="G25" s="82"/>
      <c r="H25" s="12"/>
      <c r="I25" s="12"/>
      <c r="J25" s="82"/>
      <c r="K25" s="8">
        <f t="shared" si="1"/>
        <v>0</v>
      </c>
      <c r="L25" s="9">
        <f t="shared" si="2"/>
        <v>0</v>
      </c>
    </row>
    <row r="26" spans="1:12" s="16" customFormat="1" ht="24">
      <c r="A26" s="2">
        <v>24</v>
      </c>
      <c r="B26" s="75" t="s">
        <v>468</v>
      </c>
      <c r="C26" s="19" t="s">
        <v>467</v>
      </c>
      <c r="D26" s="23" t="s">
        <v>310</v>
      </c>
      <c r="E26" s="60">
        <v>5780</v>
      </c>
      <c r="F26" s="60">
        <f t="shared" si="0"/>
        <v>8670</v>
      </c>
      <c r="G26" s="82"/>
      <c r="H26" s="12"/>
      <c r="I26" s="12"/>
      <c r="J26" s="82"/>
      <c r="K26" s="8">
        <f t="shared" si="1"/>
        <v>0</v>
      </c>
      <c r="L26" s="9">
        <f t="shared" si="2"/>
        <v>0</v>
      </c>
    </row>
    <row r="27" spans="1:12" s="16" customFormat="1" ht="24">
      <c r="A27" s="2">
        <v>25</v>
      </c>
      <c r="B27" s="75" t="s">
        <v>470</v>
      </c>
      <c r="C27" s="19" t="s">
        <v>469</v>
      </c>
      <c r="D27" s="23" t="s">
        <v>310</v>
      </c>
      <c r="E27" s="60">
        <v>5460</v>
      </c>
      <c r="F27" s="60">
        <f t="shared" si="0"/>
        <v>8190</v>
      </c>
      <c r="G27" s="82"/>
      <c r="H27" s="12"/>
      <c r="I27" s="12"/>
      <c r="J27" s="82"/>
      <c r="K27" s="8">
        <f t="shared" si="1"/>
        <v>0</v>
      </c>
      <c r="L27" s="9">
        <f t="shared" si="2"/>
        <v>0</v>
      </c>
    </row>
    <row r="28" spans="1:12" s="16" customFormat="1" ht="24" customHeight="1">
      <c r="A28" s="2">
        <v>26</v>
      </c>
      <c r="B28" s="62" t="s">
        <v>472</v>
      </c>
      <c r="C28" s="19" t="s">
        <v>471</v>
      </c>
      <c r="D28" s="23" t="s">
        <v>310</v>
      </c>
      <c r="E28" s="60">
        <v>5300</v>
      </c>
      <c r="F28" s="60">
        <f t="shared" si="0"/>
        <v>7950</v>
      </c>
      <c r="G28" s="82"/>
      <c r="H28" s="12"/>
      <c r="I28" s="12"/>
      <c r="J28" s="82"/>
      <c r="K28" s="8">
        <f t="shared" si="1"/>
        <v>0</v>
      </c>
      <c r="L28" s="9">
        <f t="shared" si="2"/>
        <v>0</v>
      </c>
    </row>
    <row r="29" spans="1:12" s="16" customFormat="1" ht="24" customHeight="1">
      <c r="A29" s="2">
        <v>27</v>
      </c>
      <c r="B29" s="62" t="s">
        <v>474</v>
      </c>
      <c r="C29" s="19" t="s">
        <v>473</v>
      </c>
      <c r="D29" s="23" t="s">
        <v>310</v>
      </c>
      <c r="E29" s="60">
        <v>5300</v>
      </c>
      <c r="F29" s="60">
        <f t="shared" si="0"/>
        <v>7950</v>
      </c>
      <c r="G29" s="82"/>
      <c r="H29" s="12"/>
      <c r="I29" s="12"/>
      <c r="J29" s="82"/>
      <c r="K29" s="8">
        <f t="shared" si="1"/>
        <v>0</v>
      </c>
      <c r="L29" s="9">
        <f t="shared" si="2"/>
        <v>0</v>
      </c>
    </row>
    <row r="30" spans="1:12" s="16" customFormat="1" ht="24" customHeight="1">
      <c r="A30" s="2">
        <v>28</v>
      </c>
      <c r="B30" s="75" t="s">
        <v>475</v>
      </c>
      <c r="C30" s="19" t="s">
        <v>511</v>
      </c>
      <c r="D30" s="23" t="s">
        <v>310</v>
      </c>
      <c r="E30" s="60">
        <v>13130</v>
      </c>
      <c r="F30" s="60">
        <f t="shared" si="0"/>
        <v>19695</v>
      </c>
      <c r="G30" s="82"/>
      <c r="H30" s="12"/>
      <c r="I30" s="12"/>
      <c r="J30" s="82"/>
      <c r="K30" s="8">
        <f t="shared" si="1"/>
        <v>0</v>
      </c>
      <c r="L30" s="9">
        <f t="shared" si="2"/>
        <v>0</v>
      </c>
    </row>
    <row r="31" spans="1:12" s="16" customFormat="1" ht="24" customHeight="1">
      <c r="A31" s="2">
        <v>29</v>
      </c>
      <c r="B31" s="75" t="s">
        <v>509</v>
      </c>
      <c r="C31" s="19" t="s">
        <v>510</v>
      </c>
      <c r="D31" s="23"/>
      <c r="E31" s="60">
        <v>7250</v>
      </c>
      <c r="F31" s="60">
        <f t="shared" si="0"/>
        <v>10875</v>
      </c>
      <c r="G31" s="82"/>
      <c r="H31" s="12"/>
      <c r="I31" s="12"/>
      <c r="J31" s="82"/>
      <c r="K31" s="8">
        <f t="shared" si="1"/>
        <v>0</v>
      </c>
      <c r="L31" s="9">
        <f t="shared" si="2"/>
        <v>0</v>
      </c>
    </row>
    <row r="32" spans="1:12" s="16" customFormat="1" ht="12.75" customHeight="1">
      <c r="A32" s="2">
        <v>30</v>
      </c>
      <c r="B32" s="75" t="s">
        <v>103</v>
      </c>
      <c r="C32" s="19" t="s">
        <v>124</v>
      </c>
      <c r="D32" s="23" t="s">
        <v>310</v>
      </c>
      <c r="E32" s="60">
        <v>3840</v>
      </c>
      <c r="F32" s="60">
        <f t="shared" si="0"/>
        <v>5760</v>
      </c>
      <c r="G32" s="82"/>
      <c r="H32" s="12"/>
      <c r="I32" s="12"/>
      <c r="J32" s="82"/>
      <c r="K32" s="8">
        <f t="shared" si="1"/>
        <v>0</v>
      </c>
      <c r="L32" s="9">
        <f t="shared" si="2"/>
        <v>0</v>
      </c>
    </row>
    <row r="33" spans="1:12" s="16" customFormat="1" ht="12.75" customHeight="1">
      <c r="A33" s="2">
        <v>31</v>
      </c>
      <c r="B33" s="75" t="s">
        <v>557</v>
      </c>
      <c r="C33" s="19" t="s">
        <v>125</v>
      </c>
      <c r="D33" s="23" t="s">
        <v>310</v>
      </c>
      <c r="E33" s="60">
        <v>11300</v>
      </c>
      <c r="F33" s="60">
        <f t="shared" si="0"/>
        <v>16950</v>
      </c>
      <c r="G33" s="82"/>
      <c r="H33" s="12"/>
      <c r="I33" s="12"/>
      <c r="J33" s="82"/>
      <c r="K33" s="8">
        <f t="shared" si="1"/>
        <v>0</v>
      </c>
      <c r="L33" s="9">
        <f t="shared" si="2"/>
        <v>0</v>
      </c>
    </row>
    <row r="34" spans="1:12" s="16" customFormat="1" ht="12.75" customHeight="1">
      <c r="A34" s="2">
        <v>32</v>
      </c>
      <c r="B34" s="75" t="s">
        <v>558</v>
      </c>
      <c r="C34" s="19" t="s">
        <v>126</v>
      </c>
      <c r="D34" s="23" t="s">
        <v>310</v>
      </c>
      <c r="E34" s="60">
        <v>15600</v>
      </c>
      <c r="F34" s="60">
        <f t="shared" si="0"/>
        <v>23400</v>
      </c>
      <c r="G34" s="82"/>
      <c r="H34" s="12"/>
      <c r="I34" s="12"/>
      <c r="J34" s="82"/>
      <c r="K34" s="8">
        <f t="shared" si="1"/>
        <v>0</v>
      </c>
      <c r="L34" s="9">
        <f t="shared" si="2"/>
        <v>0</v>
      </c>
    </row>
    <row r="35" spans="1:12" s="16" customFormat="1" ht="12.75" customHeight="1">
      <c r="A35" s="2">
        <v>33</v>
      </c>
      <c r="B35" s="75" t="s">
        <v>559</v>
      </c>
      <c r="C35" s="19" t="s">
        <v>127</v>
      </c>
      <c r="D35" s="23" t="s">
        <v>310</v>
      </c>
      <c r="E35" s="60">
        <v>15600</v>
      </c>
      <c r="F35" s="60">
        <f t="shared" si="0"/>
        <v>23400</v>
      </c>
      <c r="G35" s="82"/>
      <c r="H35" s="12"/>
      <c r="I35" s="12"/>
      <c r="J35" s="82"/>
      <c r="K35" s="8">
        <f t="shared" si="1"/>
        <v>0</v>
      </c>
      <c r="L35" s="9">
        <f t="shared" si="2"/>
        <v>0</v>
      </c>
    </row>
    <row r="36" spans="1:12" s="16" customFormat="1" ht="12.75" customHeight="1">
      <c r="A36" s="2">
        <v>34</v>
      </c>
      <c r="B36" s="75" t="s">
        <v>560</v>
      </c>
      <c r="C36" s="19" t="s">
        <v>128</v>
      </c>
      <c r="D36" s="23" t="s">
        <v>310</v>
      </c>
      <c r="E36" s="60">
        <v>15600</v>
      </c>
      <c r="F36" s="60">
        <f t="shared" ref="F36:F67" si="3">E36*150%</f>
        <v>23400</v>
      </c>
      <c r="G36" s="82"/>
      <c r="H36" s="12"/>
      <c r="I36" s="12"/>
      <c r="J36" s="82"/>
      <c r="K36" s="8">
        <f t="shared" si="1"/>
        <v>0</v>
      </c>
      <c r="L36" s="9">
        <f t="shared" si="2"/>
        <v>0</v>
      </c>
    </row>
    <row r="37" spans="1:12" s="16" customFormat="1" ht="12.75" customHeight="1">
      <c r="A37" s="2">
        <v>35</v>
      </c>
      <c r="B37" s="75" t="s">
        <v>129</v>
      </c>
      <c r="C37" s="19" t="s">
        <v>130</v>
      </c>
      <c r="D37" s="23" t="s">
        <v>310</v>
      </c>
      <c r="E37" s="60">
        <v>5880</v>
      </c>
      <c r="F37" s="60">
        <f t="shared" si="3"/>
        <v>8820</v>
      </c>
      <c r="G37" s="82"/>
      <c r="H37" s="12"/>
      <c r="I37" s="12"/>
      <c r="J37" s="82"/>
      <c r="K37" s="8">
        <f t="shared" si="1"/>
        <v>0</v>
      </c>
      <c r="L37" s="9">
        <f t="shared" si="2"/>
        <v>0</v>
      </c>
    </row>
    <row r="38" spans="1:12" s="16" customFormat="1" ht="12.75" customHeight="1">
      <c r="A38" s="2">
        <v>36</v>
      </c>
      <c r="B38" s="75" t="s">
        <v>131</v>
      </c>
      <c r="C38" s="19" t="s">
        <v>132</v>
      </c>
      <c r="D38" s="23" t="s">
        <v>310</v>
      </c>
      <c r="E38" s="60">
        <v>12200</v>
      </c>
      <c r="F38" s="60">
        <f t="shared" si="3"/>
        <v>18300</v>
      </c>
      <c r="G38" s="82"/>
      <c r="H38" s="12"/>
      <c r="I38" s="12"/>
      <c r="J38" s="82"/>
      <c r="K38" s="8">
        <f t="shared" si="1"/>
        <v>0</v>
      </c>
      <c r="L38" s="9">
        <f t="shared" si="2"/>
        <v>0</v>
      </c>
    </row>
    <row r="39" spans="1:12" s="16" customFormat="1" ht="12.75" customHeight="1">
      <c r="A39" s="2">
        <v>37</v>
      </c>
      <c r="B39" s="62" t="s">
        <v>133</v>
      </c>
      <c r="C39" s="19" t="s">
        <v>134</v>
      </c>
      <c r="D39" s="23" t="s">
        <v>310</v>
      </c>
      <c r="E39" s="60">
        <v>12200</v>
      </c>
      <c r="F39" s="60">
        <f t="shared" si="3"/>
        <v>18300</v>
      </c>
      <c r="G39" s="82"/>
      <c r="H39" s="12"/>
      <c r="I39" s="12"/>
      <c r="J39" s="82"/>
      <c r="K39" s="8">
        <f t="shared" si="1"/>
        <v>0</v>
      </c>
      <c r="L39" s="9">
        <f t="shared" si="2"/>
        <v>0</v>
      </c>
    </row>
    <row r="40" spans="1:12" s="16" customFormat="1" ht="12.75" customHeight="1">
      <c r="A40" s="2">
        <v>38</v>
      </c>
      <c r="B40" s="62" t="s">
        <v>135</v>
      </c>
      <c r="C40" s="19" t="s">
        <v>136</v>
      </c>
      <c r="D40" s="23" t="s">
        <v>310</v>
      </c>
      <c r="E40" s="60">
        <v>12200</v>
      </c>
      <c r="F40" s="60">
        <f t="shared" si="3"/>
        <v>18300</v>
      </c>
      <c r="G40" s="82"/>
      <c r="H40" s="12"/>
      <c r="I40" s="12"/>
      <c r="J40" s="82"/>
      <c r="K40" s="8">
        <f t="shared" si="1"/>
        <v>0</v>
      </c>
      <c r="L40" s="9">
        <f t="shared" si="2"/>
        <v>0</v>
      </c>
    </row>
    <row r="41" spans="1:12" s="16" customFormat="1" ht="24" customHeight="1">
      <c r="A41" s="2">
        <v>39</v>
      </c>
      <c r="B41" s="75" t="s">
        <v>325</v>
      </c>
      <c r="C41" s="19" t="s">
        <v>137</v>
      </c>
      <c r="D41" s="23" t="s">
        <v>310</v>
      </c>
      <c r="E41" s="60">
        <v>2940</v>
      </c>
      <c r="F41" s="60">
        <f t="shared" si="3"/>
        <v>4410</v>
      </c>
      <c r="G41" s="82"/>
      <c r="H41" s="12"/>
      <c r="I41" s="12"/>
      <c r="J41" s="82"/>
      <c r="K41" s="8">
        <f t="shared" si="1"/>
        <v>0</v>
      </c>
      <c r="L41" s="9">
        <f t="shared" si="2"/>
        <v>0</v>
      </c>
    </row>
    <row r="42" spans="1:12" s="16" customFormat="1" ht="24">
      <c r="A42" s="2">
        <v>40</v>
      </c>
      <c r="B42" s="62" t="s">
        <v>326</v>
      </c>
      <c r="C42" s="19" t="s">
        <v>393</v>
      </c>
      <c r="D42" s="23" t="s">
        <v>310</v>
      </c>
      <c r="E42" s="60">
        <v>3310</v>
      </c>
      <c r="F42" s="60">
        <f t="shared" si="3"/>
        <v>4965</v>
      </c>
      <c r="G42" s="82"/>
      <c r="H42" s="12"/>
      <c r="I42" s="12"/>
      <c r="J42" s="82"/>
      <c r="K42" s="8">
        <f t="shared" si="1"/>
        <v>0</v>
      </c>
      <c r="L42" s="9">
        <f t="shared" si="2"/>
        <v>0</v>
      </c>
    </row>
    <row r="43" spans="1:12" s="16" customFormat="1" ht="24" customHeight="1">
      <c r="A43" s="2">
        <v>41</v>
      </c>
      <c r="B43" s="75" t="s">
        <v>561</v>
      </c>
      <c r="C43" s="19" t="s">
        <v>138</v>
      </c>
      <c r="D43" s="23" t="s">
        <v>310</v>
      </c>
      <c r="E43" s="60">
        <v>3680</v>
      </c>
      <c r="F43" s="60">
        <f t="shared" si="3"/>
        <v>5520</v>
      </c>
      <c r="G43" s="82"/>
      <c r="H43" s="12"/>
      <c r="I43" s="12"/>
      <c r="J43" s="82"/>
      <c r="K43" s="8">
        <f t="shared" si="1"/>
        <v>0</v>
      </c>
      <c r="L43" s="9">
        <f t="shared" si="2"/>
        <v>0</v>
      </c>
    </row>
    <row r="44" spans="1:12" s="16" customFormat="1" ht="24" customHeight="1">
      <c r="A44" s="2">
        <v>42</v>
      </c>
      <c r="B44" s="75" t="s">
        <v>562</v>
      </c>
      <c r="C44" s="19" t="s">
        <v>139</v>
      </c>
      <c r="D44" s="23" t="s">
        <v>310</v>
      </c>
      <c r="E44" s="60">
        <v>3990</v>
      </c>
      <c r="F44" s="60">
        <f t="shared" si="3"/>
        <v>5985</v>
      </c>
      <c r="G44" s="82"/>
      <c r="H44" s="12"/>
      <c r="I44" s="12"/>
      <c r="J44" s="82"/>
      <c r="K44" s="8">
        <f t="shared" si="1"/>
        <v>0</v>
      </c>
      <c r="L44" s="9">
        <f t="shared" si="2"/>
        <v>0</v>
      </c>
    </row>
    <row r="45" spans="1:12" s="16" customFormat="1" ht="24" customHeight="1">
      <c r="A45" s="2">
        <v>43</v>
      </c>
      <c r="B45" s="75" t="s">
        <v>563</v>
      </c>
      <c r="C45" s="19" t="s">
        <v>140</v>
      </c>
      <c r="D45" s="23" t="s">
        <v>310</v>
      </c>
      <c r="E45" s="60">
        <v>4050</v>
      </c>
      <c r="F45" s="60">
        <f t="shared" si="3"/>
        <v>6075</v>
      </c>
      <c r="G45" s="82"/>
      <c r="H45" s="12"/>
      <c r="I45" s="12"/>
      <c r="J45" s="82"/>
      <c r="K45" s="8">
        <f t="shared" si="1"/>
        <v>0</v>
      </c>
      <c r="L45" s="9">
        <f t="shared" si="2"/>
        <v>0</v>
      </c>
    </row>
    <row r="46" spans="1:12" s="16" customFormat="1" ht="24" customHeight="1">
      <c r="A46" s="2">
        <v>44</v>
      </c>
      <c r="B46" s="75" t="s">
        <v>564</v>
      </c>
      <c r="C46" s="19" t="s">
        <v>141</v>
      </c>
      <c r="D46" s="23" t="s">
        <v>310</v>
      </c>
      <c r="E46" s="60">
        <v>4080</v>
      </c>
      <c r="F46" s="60">
        <f t="shared" si="3"/>
        <v>6120</v>
      </c>
      <c r="G46" s="82"/>
      <c r="H46" s="12"/>
      <c r="I46" s="12"/>
      <c r="J46" s="82"/>
      <c r="K46" s="8">
        <f t="shared" si="1"/>
        <v>0</v>
      </c>
      <c r="L46" s="9">
        <f t="shared" si="2"/>
        <v>0</v>
      </c>
    </row>
    <row r="47" spans="1:12" s="16" customFormat="1" ht="24" customHeight="1">
      <c r="A47" s="2">
        <v>45</v>
      </c>
      <c r="B47" s="75" t="s">
        <v>142</v>
      </c>
      <c r="C47" s="19" t="s">
        <v>143</v>
      </c>
      <c r="D47" s="23" t="s">
        <v>310</v>
      </c>
      <c r="E47" s="60">
        <v>3380</v>
      </c>
      <c r="F47" s="60">
        <f t="shared" si="3"/>
        <v>5070</v>
      </c>
      <c r="G47" s="82"/>
      <c r="H47" s="12"/>
      <c r="I47" s="12"/>
      <c r="J47" s="82"/>
      <c r="K47" s="8">
        <f t="shared" si="1"/>
        <v>0</v>
      </c>
      <c r="L47" s="9">
        <f t="shared" si="2"/>
        <v>0</v>
      </c>
    </row>
    <row r="48" spans="1:12" s="16" customFormat="1" ht="24" customHeight="1">
      <c r="A48" s="2">
        <v>46</v>
      </c>
      <c r="B48" s="62" t="s">
        <v>148</v>
      </c>
      <c r="C48" s="19" t="s">
        <v>149</v>
      </c>
      <c r="D48" s="23" t="s">
        <v>310</v>
      </c>
      <c r="E48" s="60">
        <v>3800</v>
      </c>
      <c r="F48" s="60">
        <f t="shared" si="3"/>
        <v>5700</v>
      </c>
      <c r="G48" s="82"/>
      <c r="H48" s="12"/>
      <c r="I48" s="12"/>
      <c r="J48" s="82"/>
      <c r="K48" s="8">
        <f t="shared" si="1"/>
        <v>0</v>
      </c>
      <c r="L48" s="9">
        <f t="shared" si="2"/>
        <v>0</v>
      </c>
    </row>
    <row r="49" spans="1:12" s="16" customFormat="1" ht="24" customHeight="1">
      <c r="A49" s="2">
        <v>47</v>
      </c>
      <c r="B49" s="62" t="s">
        <v>144</v>
      </c>
      <c r="C49" s="19" t="s">
        <v>145</v>
      </c>
      <c r="D49" s="23" t="s">
        <v>310</v>
      </c>
      <c r="E49" s="60">
        <v>3800</v>
      </c>
      <c r="F49" s="60">
        <f t="shared" si="3"/>
        <v>5700</v>
      </c>
      <c r="G49" s="82"/>
      <c r="H49" s="12"/>
      <c r="I49" s="12"/>
      <c r="J49" s="82"/>
      <c r="K49" s="8">
        <f t="shared" si="1"/>
        <v>0</v>
      </c>
      <c r="L49" s="9">
        <f t="shared" si="2"/>
        <v>0</v>
      </c>
    </row>
    <row r="50" spans="1:12" s="16" customFormat="1" ht="24" customHeight="1">
      <c r="A50" s="2">
        <v>48</v>
      </c>
      <c r="B50" s="62" t="s">
        <v>146</v>
      </c>
      <c r="C50" s="19" t="s">
        <v>147</v>
      </c>
      <c r="D50" s="23" t="s">
        <v>310</v>
      </c>
      <c r="E50" s="60">
        <v>3800</v>
      </c>
      <c r="F50" s="60">
        <f t="shared" si="3"/>
        <v>5700</v>
      </c>
      <c r="G50" s="82"/>
      <c r="H50" s="12"/>
      <c r="I50" s="12"/>
      <c r="J50" s="82"/>
      <c r="K50" s="8">
        <f t="shared" si="1"/>
        <v>0</v>
      </c>
      <c r="L50" s="9">
        <f t="shared" si="2"/>
        <v>0</v>
      </c>
    </row>
    <row r="51" spans="1:12" s="16" customFormat="1" ht="24">
      <c r="A51" s="2">
        <v>49</v>
      </c>
      <c r="B51" s="75" t="s">
        <v>515</v>
      </c>
      <c r="C51" s="19" t="s">
        <v>519</v>
      </c>
      <c r="D51" s="23" t="s">
        <v>310</v>
      </c>
      <c r="E51" s="60">
        <v>3000</v>
      </c>
      <c r="F51" s="60">
        <f t="shared" si="3"/>
        <v>4500</v>
      </c>
      <c r="G51" s="82"/>
      <c r="H51" s="12"/>
      <c r="I51" s="12"/>
      <c r="J51" s="82"/>
      <c r="K51" s="8">
        <f t="shared" si="1"/>
        <v>0</v>
      </c>
      <c r="L51" s="9">
        <f t="shared" si="2"/>
        <v>0</v>
      </c>
    </row>
    <row r="52" spans="1:12" s="16" customFormat="1" ht="24">
      <c r="A52" s="2">
        <v>50</v>
      </c>
      <c r="B52" s="75" t="s">
        <v>514</v>
      </c>
      <c r="C52" s="19" t="s">
        <v>518</v>
      </c>
      <c r="D52" s="23" t="s">
        <v>310</v>
      </c>
      <c r="E52" s="60">
        <v>2900</v>
      </c>
      <c r="F52" s="60">
        <f t="shared" si="3"/>
        <v>4350</v>
      </c>
      <c r="G52" s="82"/>
      <c r="H52" s="12"/>
      <c r="I52" s="12"/>
      <c r="J52" s="82"/>
      <c r="K52" s="8">
        <f t="shared" si="1"/>
        <v>0</v>
      </c>
      <c r="L52" s="9">
        <f t="shared" si="2"/>
        <v>0</v>
      </c>
    </row>
    <row r="53" spans="1:12" s="16" customFormat="1" ht="24">
      <c r="A53" s="2">
        <v>51</v>
      </c>
      <c r="B53" s="62" t="s">
        <v>516</v>
      </c>
      <c r="C53" s="19" t="s">
        <v>520</v>
      </c>
      <c r="D53" s="23" t="s">
        <v>310</v>
      </c>
      <c r="E53" s="60">
        <v>2900</v>
      </c>
      <c r="F53" s="60">
        <f t="shared" si="3"/>
        <v>4350</v>
      </c>
      <c r="G53" s="82"/>
      <c r="H53" s="12"/>
      <c r="I53" s="12"/>
      <c r="J53" s="82"/>
      <c r="K53" s="8">
        <f t="shared" si="1"/>
        <v>0</v>
      </c>
      <c r="L53" s="9">
        <f t="shared" si="2"/>
        <v>0</v>
      </c>
    </row>
    <row r="54" spans="1:12" s="16" customFormat="1" ht="24">
      <c r="A54" s="2">
        <v>52</v>
      </c>
      <c r="B54" s="62" t="s">
        <v>517</v>
      </c>
      <c r="C54" s="19" t="s">
        <v>521</v>
      </c>
      <c r="D54" s="23" t="s">
        <v>310</v>
      </c>
      <c r="E54" s="60">
        <v>2900</v>
      </c>
      <c r="F54" s="60">
        <f t="shared" si="3"/>
        <v>4350</v>
      </c>
      <c r="G54" s="82"/>
      <c r="H54" s="12"/>
      <c r="I54" s="12"/>
      <c r="J54" s="82"/>
      <c r="K54" s="8">
        <f t="shared" si="1"/>
        <v>0</v>
      </c>
      <c r="L54" s="9">
        <f t="shared" si="2"/>
        <v>0</v>
      </c>
    </row>
    <row r="55" spans="1:12" s="16" customFormat="1" ht="24" customHeight="1">
      <c r="A55" s="2">
        <v>53</v>
      </c>
      <c r="B55" s="75" t="s">
        <v>522</v>
      </c>
      <c r="C55" s="19" t="s">
        <v>35</v>
      </c>
      <c r="D55" s="23" t="s">
        <v>310</v>
      </c>
      <c r="E55" s="60">
        <v>6500</v>
      </c>
      <c r="F55" s="60">
        <f t="shared" si="3"/>
        <v>9750</v>
      </c>
      <c r="G55" s="82"/>
      <c r="H55" s="12"/>
      <c r="I55" s="12"/>
      <c r="J55" s="82"/>
      <c r="K55" s="8">
        <f t="shared" si="1"/>
        <v>0</v>
      </c>
      <c r="L55" s="9">
        <f t="shared" si="2"/>
        <v>0</v>
      </c>
    </row>
    <row r="56" spans="1:12" s="16" customFormat="1" ht="24" customHeight="1">
      <c r="A56" s="2">
        <v>54</v>
      </c>
      <c r="B56" s="75" t="s">
        <v>523</v>
      </c>
      <c r="C56" s="19" t="s">
        <v>36</v>
      </c>
      <c r="D56" s="23" t="s">
        <v>310</v>
      </c>
      <c r="E56" s="60">
        <v>11440</v>
      </c>
      <c r="F56" s="60">
        <f t="shared" si="3"/>
        <v>17160</v>
      </c>
      <c r="G56" s="82"/>
      <c r="H56" s="12"/>
      <c r="I56" s="12"/>
      <c r="J56" s="82"/>
      <c r="K56" s="8">
        <f t="shared" si="1"/>
        <v>0</v>
      </c>
      <c r="L56" s="9">
        <f t="shared" si="2"/>
        <v>0</v>
      </c>
    </row>
    <row r="57" spans="1:12" s="16" customFormat="1" ht="24" customHeight="1">
      <c r="A57" s="2">
        <v>55</v>
      </c>
      <c r="B57" s="62" t="s">
        <v>524</v>
      </c>
      <c r="C57" s="19" t="s">
        <v>37</v>
      </c>
      <c r="D57" s="23" t="s">
        <v>310</v>
      </c>
      <c r="E57" s="60">
        <v>11440</v>
      </c>
      <c r="F57" s="60">
        <f t="shared" si="3"/>
        <v>17160</v>
      </c>
      <c r="G57" s="82"/>
      <c r="H57" s="12"/>
      <c r="I57" s="12"/>
      <c r="J57" s="82"/>
      <c r="K57" s="8">
        <f t="shared" si="1"/>
        <v>0</v>
      </c>
      <c r="L57" s="9">
        <f t="shared" si="2"/>
        <v>0</v>
      </c>
    </row>
    <row r="58" spans="1:12" s="16" customFormat="1" ht="24" customHeight="1">
      <c r="A58" s="2">
        <v>56</v>
      </c>
      <c r="B58" s="62" t="s">
        <v>525</v>
      </c>
      <c r="C58" s="19" t="s">
        <v>38</v>
      </c>
      <c r="D58" s="23" t="s">
        <v>310</v>
      </c>
      <c r="E58" s="60">
        <v>11440</v>
      </c>
      <c r="F58" s="60">
        <f t="shared" si="3"/>
        <v>17160</v>
      </c>
      <c r="G58" s="82"/>
      <c r="H58" s="12"/>
      <c r="I58" s="12"/>
      <c r="J58" s="82"/>
      <c r="K58" s="8">
        <f t="shared" si="1"/>
        <v>0</v>
      </c>
      <c r="L58" s="9">
        <f t="shared" si="2"/>
        <v>0</v>
      </c>
    </row>
    <row r="59" spans="1:12" s="16" customFormat="1" ht="24" customHeight="1">
      <c r="A59" s="2">
        <v>57</v>
      </c>
      <c r="B59" s="75" t="s">
        <v>526</v>
      </c>
      <c r="C59" s="19" t="s">
        <v>527</v>
      </c>
      <c r="D59" s="23" t="s">
        <v>310</v>
      </c>
      <c r="E59" s="60">
        <v>7880</v>
      </c>
      <c r="F59" s="60">
        <f t="shared" si="3"/>
        <v>11820</v>
      </c>
      <c r="G59" s="82"/>
      <c r="H59" s="12"/>
      <c r="I59" s="12"/>
      <c r="J59" s="82"/>
      <c r="K59" s="8">
        <f t="shared" si="1"/>
        <v>0</v>
      </c>
      <c r="L59" s="9">
        <f t="shared" si="2"/>
        <v>0</v>
      </c>
    </row>
    <row r="60" spans="1:12" s="16" customFormat="1" ht="12.75" customHeight="1">
      <c r="A60" s="2">
        <v>58</v>
      </c>
      <c r="B60" s="75" t="s">
        <v>444</v>
      </c>
      <c r="C60" s="19" t="s">
        <v>445</v>
      </c>
      <c r="D60" s="23" t="s">
        <v>310</v>
      </c>
      <c r="E60" s="60">
        <v>8610</v>
      </c>
      <c r="F60" s="60">
        <f t="shared" si="3"/>
        <v>12915</v>
      </c>
      <c r="G60" s="82"/>
      <c r="H60" s="12"/>
      <c r="I60" s="12"/>
      <c r="J60" s="82"/>
      <c r="K60" s="8">
        <f t="shared" si="1"/>
        <v>0</v>
      </c>
      <c r="L60" s="9">
        <f t="shared" si="2"/>
        <v>0</v>
      </c>
    </row>
    <row r="61" spans="1:12" s="16" customFormat="1" ht="36" customHeight="1">
      <c r="A61" s="2">
        <v>59</v>
      </c>
      <c r="B61" s="75" t="s">
        <v>150</v>
      </c>
      <c r="C61" s="19" t="s">
        <v>151</v>
      </c>
      <c r="D61" s="23" t="s">
        <v>310</v>
      </c>
      <c r="E61" s="81">
        <v>6300</v>
      </c>
      <c r="F61" s="60">
        <f t="shared" si="3"/>
        <v>9450</v>
      </c>
      <c r="G61" s="82"/>
      <c r="H61" s="12"/>
      <c r="I61" s="12"/>
      <c r="J61" s="82"/>
      <c r="K61" s="8">
        <f t="shared" si="1"/>
        <v>0</v>
      </c>
      <c r="L61" s="9">
        <f t="shared" si="2"/>
        <v>0</v>
      </c>
    </row>
    <row r="62" spans="1:12" s="16" customFormat="1" ht="24" customHeight="1">
      <c r="A62" s="2">
        <v>60</v>
      </c>
      <c r="B62" s="75" t="s">
        <v>701</v>
      </c>
      <c r="C62" s="19" t="s">
        <v>492</v>
      </c>
      <c r="D62" s="23" t="s">
        <v>310</v>
      </c>
      <c r="E62" s="60">
        <v>8490</v>
      </c>
      <c r="F62" s="60">
        <f t="shared" si="3"/>
        <v>12735</v>
      </c>
      <c r="G62" s="82"/>
      <c r="H62" s="12"/>
      <c r="I62" s="12"/>
      <c r="J62" s="82"/>
      <c r="K62" s="8">
        <f t="shared" si="1"/>
        <v>0</v>
      </c>
      <c r="L62" s="9">
        <f t="shared" si="2"/>
        <v>0</v>
      </c>
    </row>
    <row r="63" spans="1:12" s="78" customFormat="1" ht="24" customHeight="1">
      <c r="A63" s="2">
        <v>61</v>
      </c>
      <c r="B63" s="76" t="s">
        <v>702</v>
      </c>
      <c r="C63" s="17" t="s">
        <v>705</v>
      </c>
      <c r="D63" s="80" t="s">
        <v>310</v>
      </c>
      <c r="E63" s="81">
        <v>11650</v>
      </c>
      <c r="F63" s="60">
        <f t="shared" si="3"/>
        <v>17475</v>
      </c>
      <c r="G63" s="82"/>
      <c r="H63" s="12"/>
      <c r="I63" s="12"/>
      <c r="J63" s="82"/>
      <c r="K63" s="8">
        <f t="shared" si="1"/>
        <v>0</v>
      </c>
      <c r="L63" s="9">
        <f t="shared" si="2"/>
        <v>0</v>
      </c>
    </row>
    <row r="64" spans="1:12" s="78" customFormat="1" ht="24" customHeight="1">
      <c r="A64" s="2">
        <v>62</v>
      </c>
      <c r="B64" s="76" t="s">
        <v>703</v>
      </c>
      <c r="C64" s="17" t="s">
        <v>706</v>
      </c>
      <c r="D64" s="80" t="s">
        <v>310</v>
      </c>
      <c r="E64" s="81">
        <v>11650</v>
      </c>
      <c r="F64" s="60">
        <f t="shared" si="3"/>
        <v>17475</v>
      </c>
      <c r="G64" s="82"/>
      <c r="H64" s="12"/>
      <c r="I64" s="12"/>
      <c r="J64" s="82"/>
      <c r="K64" s="8">
        <f t="shared" si="1"/>
        <v>0</v>
      </c>
      <c r="L64" s="9">
        <f t="shared" si="2"/>
        <v>0</v>
      </c>
    </row>
    <row r="65" spans="1:12" s="78" customFormat="1" ht="24" customHeight="1">
      <c r="A65" s="2">
        <v>63</v>
      </c>
      <c r="B65" s="76" t="s">
        <v>704</v>
      </c>
      <c r="C65" s="17" t="s">
        <v>707</v>
      </c>
      <c r="D65" s="80" t="s">
        <v>310</v>
      </c>
      <c r="E65" s="81">
        <v>11650</v>
      </c>
      <c r="F65" s="60">
        <f t="shared" si="3"/>
        <v>17475</v>
      </c>
      <c r="G65" s="82"/>
      <c r="H65" s="12"/>
      <c r="I65" s="12"/>
      <c r="J65" s="82"/>
      <c r="K65" s="8">
        <f t="shared" si="1"/>
        <v>0</v>
      </c>
      <c r="L65" s="9">
        <f t="shared" si="2"/>
        <v>0</v>
      </c>
    </row>
    <row r="66" spans="1:12" s="78" customFormat="1" ht="24" customHeight="1">
      <c r="A66" s="2">
        <v>64</v>
      </c>
      <c r="B66" s="76" t="s">
        <v>475</v>
      </c>
      <c r="C66" s="17" t="s">
        <v>729</v>
      </c>
      <c r="D66" s="80" t="s">
        <v>310</v>
      </c>
      <c r="E66" s="81">
        <v>12600</v>
      </c>
      <c r="F66" s="60">
        <f t="shared" si="3"/>
        <v>18900</v>
      </c>
      <c r="G66" s="82"/>
      <c r="H66" s="12"/>
      <c r="I66" s="12"/>
      <c r="J66" s="82"/>
      <c r="K66" s="8">
        <f t="shared" si="1"/>
        <v>0</v>
      </c>
      <c r="L66" s="9">
        <f t="shared" si="2"/>
        <v>0</v>
      </c>
    </row>
    <row r="67" spans="1:12" s="16" customFormat="1" ht="36" customHeight="1">
      <c r="A67" s="2">
        <v>65</v>
      </c>
      <c r="B67" s="75" t="s">
        <v>154</v>
      </c>
      <c r="C67" s="19" t="s">
        <v>155</v>
      </c>
      <c r="D67" s="23" t="s">
        <v>310</v>
      </c>
      <c r="E67" s="60">
        <v>8150</v>
      </c>
      <c r="F67" s="60">
        <f t="shared" si="3"/>
        <v>12225</v>
      </c>
      <c r="G67" s="82"/>
      <c r="H67" s="12"/>
      <c r="I67" s="12"/>
      <c r="J67" s="82"/>
      <c r="K67" s="8">
        <f t="shared" si="1"/>
        <v>0</v>
      </c>
      <c r="L67" s="9">
        <f t="shared" si="2"/>
        <v>0</v>
      </c>
    </row>
    <row r="68" spans="1:12" s="16" customFormat="1" ht="36" customHeight="1">
      <c r="A68" s="2">
        <v>66</v>
      </c>
      <c r="B68" s="62" t="s">
        <v>152</v>
      </c>
      <c r="C68" s="19" t="s">
        <v>153</v>
      </c>
      <c r="D68" s="23" t="s">
        <v>310</v>
      </c>
      <c r="E68" s="60">
        <v>8150</v>
      </c>
      <c r="F68" s="60">
        <f t="shared" ref="F68:F98" si="4">E68*150%</f>
        <v>12225</v>
      </c>
      <c r="G68" s="82"/>
      <c r="H68" s="12"/>
      <c r="I68" s="12"/>
      <c r="J68" s="82"/>
      <c r="K68" s="8">
        <f t="shared" si="1"/>
        <v>0</v>
      </c>
      <c r="L68" s="9">
        <f t="shared" si="2"/>
        <v>0</v>
      </c>
    </row>
    <row r="69" spans="1:12" s="16" customFormat="1" ht="36" customHeight="1">
      <c r="A69" s="2">
        <v>67</v>
      </c>
      <c r="B69" s="62" t="s">
        <v>156</v>
      </c>
      <c r="C69" s="19" t="s">
        <v>157</v>
      </c>
      <c r="D69" s="23" t="s">
        <v>310</v>
      </c>
      <c r="E69" s="60">
        <v>8270</v>
      </c>
      <c r="F69" s="60">
        <f t="shared" si="4"/>
        <v>12405</v>
      </c>
      <c r="G69" s="82"/>
      <c r="H69" s="12"/>
      <c r="I69" s="12"/>
      <c r="J69" s="82"/>
      <c r="K69" s="8">
        <f t="shared" ref="K69:K98" si="5">SUM(G69:J69)</f>
        <v>0</v>
      </c>
      <c r="L69" s="9">
        <f t="shared" ref="L69:L98" si="6">F69*K69</f>
        <v>0</v>
      </c>
    </row>
    <row r="70" spans="1:12" s="16" customFormat="1" ht="12.75" customHeight="1">
      <c r="A70" s="2">
        <v>68</v>
      </c>
      <c r="B70" s="62" t="s">
        <v>765</v>
      </c>
      <c r="C70" s="19" t="s">
        <v>762</v>
      </c>
      <c r="D70" s="23" t="s">
        <v>310</v>
      </c>
      <c r="E70" s="60">
        <v>8000</v>
      </c>
      <c r="F70" s="60">
        <f t="shared" si="4"/>
        <v>12000</v>
      </c>
      <c r="G70" s="82"/>
      <c r="H70" s="12"/>
      <c r="I70" s="12"/>
      <c r="J70" s="82"/>
      <c r="K70" s="8">
        <f t="shared" si="5"/>
        <v>0</v>
      </c>
      <c r="L70" s="9">
        <f t="shared" si="6"/>
        <v>0</v>
      </c>
    </row>
    <row r="71" spans="1:12" s="16" customFormat="1" ht="24" customHeight="1">
      <c r="A71" s="2">
        <v>69</v>
      </c>
      <c r="B71" s="62" t="s">
        <v>763</v>
      </c>
      <c r="C71" s="19" t="s">
        <v>764</v>
      </c>
      <c r="D71" s="23" t="s">
        <v>310</v>
      </c>
      <c r="E71" s="60">
        <v>2400</v>
      </c>
      <c r="F71" s="60">
        <f t="shared" si="4"/>
        <v>3600</v>
      </c>
      <c r="G71" s="82"/>
      <c r="H71" s="12"/>
      <c r="I71" s="12"/>
      <c r="J71" s="82"/>
      <c r="K71" s="8">
        <f t="shared" si="5"/>
        <v>0</v>
      </c>
      <c r="L71" s="9">
        <f t="shared" si="6"/>
        <v>0</v>
      </c>
    </row>
    <row r="72" spans="1:12" s="16" customFormat="1" ht="24" customHeight="1">
      <c r="A72" s="2">
        <v>70</v>
      </c>
      <c r="B72" s="62" t="s">
        <v>766</v>
      </c>
      <c r="C72" s="19" t="s">
        <v>767</v>
      </c>
      <c r="D72" s="23" t="s">
        <v>310</v>
      </c>
      <c r="E72" s="60">
        <v>2200</v>
      </c>
      <c r="F72" s="60">
        <f t="shared" si="4"/>
        <v>3300</v>
      </c>
      <c r="G72" s="82"/>
      <c r="H72" s="12"/>
      <c r="I72" s="12"/>
      <c r="J72" s="82"/>
      <c r="K72" s="8">
        <f t="shared" si="5"/>
        <v>0</v>
      </c>
      <c r="L72" s="9">
        <f t="shared" si="6"/>
        <v>0</v>
      </c>
    </row>
    <row r="73" spans="1:12" s="16" customFormat="1" ht="24" customHeight="1">
      <c r="A73" s="2">
        <v>71</v>
      </c>
      <c r="B73" s="62" t="s">
        <v>768</v>
      </c>
      <c r="C73" s="19" t="s">
        <v>769</v>
      </c>
      <c r="D73" s="23" t="s">
        <v>310</v>
      </c>
      <c r="E73" s="60">
        <v>2400</v>
      </c>
      <c r="F73" s="60">
        <f t="shared" si="4"/>
        <v>3600</v>
      </c>
      <c r="G73" s="82"/>
      <c r="H73" s="12"/>
      <c r="I73" s="12"/>
      <c r="J73" s="82"/>
      <c r="K73" s="8">
        <f t="shared" si="5"/>
        <v>0</v>
      </c>
      <c r="L73" s="9">
        <f t="shared" si="6"/>
        <v>0</v>
      </c>
    </row>
    <row r="74" spans="1:12" s="16" customFormat="1" ht="24" customHeight="1">
      <c r="A74" s="2">
        <v>72</v>
      </c>
      <c r="B74" s="62" t="s">
        <v>770</v>
      </c>
      <c r="C74" s="19" t="s">
        <v>771</v>
      </c>
      <c r="D74" s="23" t="s">
        <v>310</v>
      </c>
      <c r="E74" s="60">
        <v>2400</v>
      </c>
      <c r="F74" s="60">
        <f t="shared" si="4"/>
        <v>3600</v>
      </c>
      <c r="G74" s="82"/>
      <c r="H74" s="12"/>
      <c r="I74" s="12"/>
      <c r="J74" s="82"/>
      <c r="K74" s="8">
        <f t="shared" si="5"/>
        <v>0</v>
      </c>
      <c r="L74" s="9">
        <f t="shared" si="6"/>
        <v>0</v>
      </c>
    </row>
    <row r="75" spans="1:12" s="16" customFormat="1" ht="24" customHeight="1">
      <c r="A75" s="2">
        <v>73</v>
      </c>
      <c r="B75" s="62" t="s">
        <v>772</v>
      </c>
      <c r="C75" s="19" t="s">
        <v>773</v>
      </c>
      <c r="D75" s="23" t="s">
        <v>310</v>
      </c>
      <c r="E75" s="60">
        <v>2400</v>
      </c>
      <c r="F75" s="60">
        <f t="shared" si="4"/>
        <v>3600</v>
      </c>
      <c r="G75" s="82"/>
      <c r="H75" s="12"/>
      <c r="I75" s="12"/>
      <c r="J75" s="82"/>
      <c r="K75" s="8">
        <f t="shared" si="5"/>
        <v>0</v>
      </c>
      <c r="L75" s="9">
        <f t="shared" si="6"/>
        <v>0</v>
      </c>
    </row>
    <row r="76" spans="1:12" s="16" customFormat="1" ht="12.75" customHeight="1">
      <c r="A76" s="2">
        <v>74</v>
      </c>
      <c r="B76" s="62" t="s">
        <v>774</v>
      </c>
      <c r="C76" s="19" t="s">
        <v>775</v>
      </c>
      <c r="D76" s="23" t="s">
        <v>310</v>
      </c>
      <c r="E76" s="60">
        <v>1100</v>
      </c>
      <c r="F76" s="60">
        <f t="shared" si="4"/>
        <v>1650</v>
      </c>
      <c r="G76" s="82"/>
      <c r="H76" s="12"/>
      <c r="I76" s="12"/>
      <c r="J76" s="82"/>
      <c r="K76" s="8">
        <f t="shared" si="5"/>
        <v>0</v>
      </c>
      <c r="L76" s="9">
        <f t="shared" si="6"/>
        <v>0</v>
      </c>
    </row>
    <row r="77" spans="1:12" s="16" customFormat="1" ht="12.75" customHeight="1">
      <c r="A77" s="2">
        <v>75</v>
      </c>
      <c r="B77" s="62" t="s">
        <v>776</v>
      </c>
      <c r="C77" s="19" t="s">
        <v>777</v>
      </c>
      <c r="D77" s="23" t="s">
        <v>310</v>
      </c>
      <c r="E77" s="60">
        <v>850</v>
      </c>
      <c r="F77" s="60">
        <f t="shared" si="4"/>
        <v>1275</v>
      </c>
      <c r="G77" s="82"/>
      <c r="H77" s="12"/>
      <c r="I77" s="12"/>
      <c r="J77" s="82"/>
      <c r="K77" s="8">
        <f t="shared" si="5"/>
        <v>0</v>
      </c>
      <c r="L77" s="9">
        <f t="shared" si="6"/>
        <v>0</v>
      </c>
    </row>
    <row r="78" spans="1:12" s="16" customFormat="1" ht="24" customHeight="1">
      <c r="A78" s="2">
        <v>76</v>
      </c>
      <c r="B78" s="62" t="s">
        <v>778</v>
      </c>
      <c r="C78" s="19" t="s">
        <v>779</v>
      </c>
      <c r="D78" s="23" t="s">
        <v>310</v>
      </c>
      <c r="E78" s="60">
        <v>850</v>
      </c>
      <c r="F78" s="60">
        <f t="shared" si="4"/>
        <v>1275</v>
      </c>
      <c r="G78" s="82"/>
      <c r="H78" s="12"/>
      <c r="I78" s="12"/>
      <c r="J78" s="82"/>
      <c r="K78" s="8">
        <f t="shared" si="5"/>
        <v>0</v>
      </c>
      <c r="L78" s="9">
        <f t="shared" si="6"/>
        <v>0</v>
      </c>
    </row>
    <row r="79" spans="1:12" s="16" customFormat="1" ht="12.75" customHeight="1">
      <c r="A79" s="2">
        <v>77</v>
      </c>
      <c r="B79" s="62" t="s">
        <v>780</v>
      </c>
      <c r="C79" s="19" t="s">
        <v>781</v>
      </c>
      <c r="D79" s="23" t="s">
        <v>310</v>
      </c>
      <c r="E79" s="60">
        <v>850</v>
      </c>
      <c r="F79" s="60">
        <f t="shared" si="4"/>
        <v>1275</v>
      </c>
      <c r="G79" s="82"/>
      <c r="H79" s="12"/>
      <c r="I79" s="12"/>
      <c r="J79" s="82"/>
      <c r="K79" s="8">
        <f t="shared" si="5"/>
        <v>0</v>
      </c>
      <c r="L79" s="9">
        <f t="shared" si="6"/>
        <v>0</v>
      </c>
    </row>
    <row r="80" spans="1:12" s="16" customFormat="1" ht="12.75" customHeight="1">
      <c r="A80" s="2">
        <v>78</v>
      </c>
      <c r="B80" s="62" t="s">
        <v>782</v>
      </c>
      <c r="C80" s="19" t="s">
        <v>783</v>
      </c>
      <c r="D80" s="23" t="s">
        <v>310</v>
      </c>
      <c r="E80" s="60">
        <v>1400</v>
      </c>
      <c r="F80" s="60">
        <f t="shared" si="4"/>
        <v>2100</v>
      </c>
      <c r="G80" s="82"/>
      <c r="H80" s="12"/>
      <c r="I80" s="12"/>
      <c r="J80" s="82"/>
      <c r="K80" s="8">
        <f t="shared" si="5"/>
        <v>0</v>
      </c>
      <c r="L80" s="9">
        <f t="shared" si="6"/>
        <v>0</v>
      </c>
    </row>
    <row r="81" spans="1:12" s="16" customFormat="1" ht="12.75" customHeight="1">
      <c r="A81" s="2">
        <v>79</v>
      </c>
      <c r="B81" s="62" t="s">
        <v>784</v>
      </c>
      <c r="C81" s="19" t="s">
        <v>785</v>
      </c>
      <c r="D81" s="23" t="s">
        <v>310</v>
      </c>
      <c r="E81" s="60">
        <v>1400</v>
      </c>
      <c r="F81" s="60">
        <f t="shared" si="4"/>
        <v>2100</v>
      </c>
      <c r="G81" s="82"/>
      <c r="H81" s="12"/>
      <c r="I81" s="12"/>
      <c r="J81" s="82"/>
      <c r="K81" s="8">
        <f t="shared" si="5"/>
        <v>0</v>
      </c>
      <c r="L81" s="9">
        <f t="shared" si="6"/>
        <v>0</v>
      </c>
    </row>
    <row r="82" spans="1:12" s="16" customFormat="1" ht="24" customHeight="1">
      <c r="A82" s="2">
        <v>80</v>
      </c>
      <c r="B82" s="62" t="s">
        <v>786</v>
      </c>
      <c r="C82" s="19" t="s">
        <v>787</v>
      </c>
      <c r="D82" s="23" t="s">
        <v>310</v>
      </c>
      <c r="E82" s="60">
        <v>1400</v>
      </c>
      <c r="F82" s="60">
        <f t="shared" si="4"/>
        <v>2100</v>
      </c>
      <c r="G82" s="82"/>
      <c r="H82" s="12"/>
      <c r="I82" s="12"/>
      <c r="J82" s="82"/>
      <c r="K82" s="8">
        <f t="shared" si="5"/>
        <v>0</v>
      </c>
      <c r="L82" s="9">
        <f t="shared" si="6"/>
        <v>0</v>
      </c>
    </row>
    <row r="83" spans="1:12" s="16" customFormat="1" ht="25.5" customHeight="1">
      <c r="A83" s="2">
        <v>81</v>
      </c>
      <c r="B83" s="62" t="s">
        <v>788</v>
      </c>
      <c r="C83" s="19" t="s">
        <v>789</v>
      </c>
      <c r="D83" s="23" t="s">
        <v>310</v>
      </c>
      <c r="E83" s="60">
        <v>1800</v>
      </c>
      <c r="F83" s="60">
        <f t="shared" si="4"/>
        <v>2700</v>
      </c>
      <c r="G83" s="82"/>
      <c r="H83" s="12"/>
      <c r="I83" s="12"/>
      <c r="J83" s="82"/>
      <c r="K83" s="8">
        <f t="shared" si="5"/>
        <v>0</v>
      </c>
      <c r="L83" s="9">
        <f t="shared" si="6"/>
        <v>0</v>
      </c>
    </row>
    <row r="84" spans="1:12" s="16" customFormat="1" ht="24" customHeight="1">
      <c r="A84" s="2">
        <v>82</v>
      </c>
      <c r="B84" s="62" t="s">
        <v>790</v>
      </c>
      <c r="C84" s="19" t="s">
        <v>791</v>
      </c>
      <c r="D84" s="23" t="s">
        <v>310</v>
      </c>
      <c r="E84" s="60">
        <v>3500</v>
      </c>
      <c r="F84" s="60">
        <f t="shared" si="4"/>
        <v>5250</v>
      </c>
      <c r="G84" s="82"/>
      <c r="H84" s="12"/>
      <c r="I84" s="12"/>
      <c r="J84" s="82"/>
      <c r="K84" s="8">
        <f t="shared" si="5"/>
        <v>0</v>
      </c>
      <c r="L84" s="9">
        <f t="shared" si="6"/>
        <v>0</v>
      </c>
    </row>
    <row r="85" spans="1:12" s="16" customFormat="1" ht="24" customHeight="1">
      <c r="A85" s="2">
        <v>83</v>
      </c>
      <c r="B85" s="62" t="s">
        <v>792</v>
      </c>
      <c r="C85" s="19" t="s">
        <v>793</v>
      </c>
      <c r="D85" s="23" t="s">
        <v>310</v>
      </c>
      <c r="E85" s="60">
        <v>3200</v>
      </c>
      <c r="F85" s="60">
        <f t="shared" si="4"/>
        <v>4800</v>
      </c>
      <c r="G85" s="82"/>
      <c r="H85" s="12"/>
      <c r="I85" s="12"/>
      <c r="J85" s="82"/>
      <c r="K85" s="8">
        <f t="shared" si="5"/>
        <v>0</v>
      </c>
      <c r="L85" s="9">
        <f t="shared" si="6"/>
        <v>0</v>
      </c>
    </row>
    <row r="86" spans="1:12" s="16" customFormat="1" ht="24" customHeight="1">
      <c r="A86" s="2">
        <v>84</v>
      </c>
      <c r="B86" s="75" t="s">
        <v>794</v>
      </c>
      <c r="C86" s="19" t="s">
        <v>795</v>
      </c>
      <c r="D86" s="23" t="s">
        <v>310</v>
      </c>
      <c r="E86" s="81">
        <v>3200</v>
      </c>
      <c r="F86" s="60">
        <f t="shared" si="4"/>
        <v>4800</v>
      </c>
      <c r="G86" s="82"/>
      <c r="H86" s="12"/>
      <c r="I86" s="12"/>
      <c r="J86" s="82"/>
      <c r="K86" s="8">
        <f t="shared" si="5"/>
        <v>0</v>
      </c>
      <c r="L86" s="9">
        <f t="shared" si="6"/>
        <v>0</v>
      </c>
    </row>
    <row r="87" spans="1:12" s="16" customFormat="1" ht="24" customHeight="1">
      <c r="A87" s="2">
        <v>85</v>
      </c>
      <c r="B87" s="62" t="s">
        <v>796</v>
      </c>
      <c r="C87" s="19" t="s">
        <v>797</v>
      </c>
      <c r="D87" s="23" t="s">
        <v>310</v>
      </c>
      <c r="E87" s="60">
        <v>3200</v>
      </c>
      <c r="F87" s="60">
        <f t="shared" si="4"/>
        <v>4800</v>
      </c>
      <c r="G87" s="82"/>
      <c r="H87" s="12"/>
      <c r="I87" s="12"/>
      <c r="J87" s="82"/>
      <c r="K87" s="8">
        <f t="shared" si="5"/>
        <v>0</v>
      </c>
      <c r="L87" s="9">
        <f t="shared" si="6"/>
        <v>0</v>
      </c>
    </row>
    <row r="88" spans="1:12" s="16" customFormat="1" ht="36" customHeight="1">
      <c r="A88" s="2">
        <v>86</v>
      </c>
      <c r="B88" s="62" t="s">
        <v>798</v>
      </c>
      <c r="C88" s="19" t="s">
        <v>51</v>
      </c>
      <c r="D88" s="23" t="s">
        <v>310</v>
      </c>
      <c r="E88" s="60">
        <v>5099</v>
      </c>
      <c r="F88" s="60">
        <f t="shared" si="4"/>
        <v>7648.5</v>
      </c>
      <c r="G88" s="82"/>
      <c r="H88" s="12"/>
      <c r="I88" s="12"/>
      <c r="J88" s="82"/>
      <c r="K88" s="8">
        <f t="shared" si="5"/>
        <v>0</v>
      </c>
      <c r="L88" s="9">
        <f t="shared" si="6"/>
        <v>0</v>
      </c>
    </row>
    <row r="89" spans="1:12" s="16" customFormat="1" ht="36" customHeight="1">
      <c r="A89" s="2">
        <v>87</v>
      </c>
      <c r="B89" s="75" t="s">
        <v>50</v>
      </c>
      <c r="C89" s="19" t="s">
        <v>52</v>
      </c>
      <c r="D89" s="23" t="s">
        <v>310</v>
      </c>
      <c r="E89" s="60">
        <v>5849</v>
      </c>
      <c r="F89" s="60">
        <f t="shared" si="4"/>
        <v>8773.5</v>
      </c>
      <c r="G89" s="82"/>
      <c r="H89" s="12"/>
      <c r="I89" s="12"/>
      <c r="J89" s="82"/>
      <c r="K89" s="8">
        <f t="shared" si="5"/>
        <v>0</v>
      </c>
      <c r="L89" s="9">
        <f t="shared" si="6"/>
        <v>0</v>
      </c>
    </row>
    <row r="90" spans="1:12" s="16" customFormat="1" ht="36" customHeight="1">
      <c r="A90" s="2">
        <v>88</v>
      </c>
      <c r="B90" s="75" t="s">
        <v>53</v>
      </c>
      <c r="C90" s="19" t="s">
        <v>54</v>
      </c>
      <c r="D90" s="23" t="s">
        <v>310</v>
      </c>
      <c r="E90" s="60">
        <v>6739</v>
      </c>
      <c r="F90" s="60">
        <f t="shared" si="4"/>
        <v>10108.5</v>
      </c>
      <c r="G90" s="82"/>
      <c r="H90" s="12"/>
      <c r="I90" s="12"/>
      <c r="J90" s="82"/>
      <c r="K90" s="8">
        <f t="shared" si="5"/>
        <v>0</v>
      </c>
      <c r="L90" s="9">
        <f t="shared" si="6"/>
        <v>0</v>
      </c>
    </row>
    <row r="91" spans="1:12" s="16" customFormat="1" ht="36" customHeight="1">
      <c r="A91" s="2">
        <v>89</v>
      </c>
      <c r="B91" s="75" t="s">
        <v>55</v>
      </c>
      <c r="C91" s="19" t="s">
        <v>57</v>
      </c>
      <c r="D91" s="23" t="s">
        <v>310</v>
      </c>
      <c r="E91" s="60">
        <v>7219</v>
      </c>
      <c r="F91" s="60">
        <f t="shared" si="4"/>
        <v>10828.5</v>
      </c>
      <c r="G91" s="82"/>
      <c r="H91" s="12"/>
      <c r="I91" s="12"/>
      <c r="J91" s="82"/>
      <c r="K91" s="8">
        <f t="shared" si="5"/>
        <v>0</v>
      </c>
      <c r="L91" s="9">
        <f t="shared" si="6"/>
        <v>0</v>
      </c>
    </row>
    <row r="92" spans="1:12" s="16" customFormat="1" ht="36" customHeight="1">
      <c r="A92" s="2">
        <v>90</v>
      </c>
      <c r="B92" s="75" t="s">
        <v>56</v>
      </c>
      <c r="C92" s="19" t="s">
        <v>58</v>
      </c>
      <c r="D92" s="23" t="s">
        <v>310</v>
      </c>
      <c r="E92" s="60">
        <v>7229</v>
      </c>
      <c r="F92" s="60">
        <f t="shared" si="4"/>
        <v>10843.5</v>
      </c>
      <c r="G92" s="82"/>
      <c r="H92" s="12"/>
      <c r="I92" s="12"/>
      <c r="J92" s="82"/>
      <c r="K92" s="8">
        <f t="shared" si="5"/>
        <v>0</v>
      </c>
      <c r="L92" s="9">
        <f t="shared" si="6"/>
        <v>0</v>
      </c>
    </row>
    <row r="93" spans="1:12" s="16" customFormat="1" ht="12.75" customHeight="1">
      <c r="A93" s="2">
        <v>91</v>
      </c>
      <c r="B93" s="75" t="s">
        <v>32</v>
      </c>
      <c r="C93" s="19" t="s">
        <v>33</v>
      </c>
      <c r="D93" s="23" t="s">
        <v>310</v>
      </c>
      <c r="E93" s="60">
        <v>7272</v>
      </c>
      <c r="F93" s="60">
        <f t="shared" si="4"/>
        <v>10908</v>
      </c>
      <c r="G93" s="82"/>
      <c r="H93" s="12"/>
      <c r="I93" s="12"/>
      <c r="J93" s="82"/>
      <c r="K93" s="8">
        <f t="shared" si="5"/>
        <v>0</v>
      </c>
      <c r="L93" s="9">
        <f t="shared" si="6"/>
        <v>0</v>
      </c>
    </row>
    <row r="94" spans="1:12" s="16" customFormat="1" ht="24" customHeight="1">
      <c r="A94" s="2">
        <v>92</v>
      </c>
      <c r="B94" s="62" t="s">
        <v>799</v>
      </c>
      <c r="C94" s="19" t="s">
        <v>34</v>
      </c>
      <c r="D94" s="23" t="s">
        <v>310</v>
      </c>
      <c r="E94" s="60">
        <v>7500</v>
      </c>
      <c r="F94" s="60">
        <f t="shared" si="4"/>
        <v>11250</v>
      </c>
      <c r="G94" s="82"/>
      <c r="H94" s="12"/>
      <c r="I94" s="12"/>
      <c r="J94" s="82"/>
      <c r="K94" s="8">
        <f t="shared" si="5"/>
        <v>0</v>
      </c>
      <c r="L94" s="9">
        <f t="shared" si="6"/>
        <v>0</v>
      </c>
    </row>
    <row r="95" spans="1:12" s="16" customFormat="1" ht="12.75" customHeight="1">
      <c r="A95" s="2">
        <v>93</v>
      </c>
      <c r="B95" s="75" t="s">
        <v>39</v>
      </c>
      <c r="C95" s="19" t="s">
        <v>67</v>
      </c>
      <c r="D95" s="23" t="s">
        <v>310</v>
      </c>
      <c r="E95" s="60">
        <v>6120</v>
      </c>
      <c r="F95" s="60">
        <f t="shared" si="4"/>
        <v>9180</v>
      </c>
      <c r="G95" s="82"/>
      <c r="H95" s="12"/>
      <c r="I95" s="12"/>
      <c r="J95" s="82"/>
      <c r="K95" s="8">
        <f t="shared" si="5"/>
        <v>0</v>
      </c>
      <c r="L95" s="9">
        <f t="shared" si="6"/>
        <v>0</v>
      </c>
    </row>
    <row r="96" spans="1:12" s="16" customFormat="1" ht="12.75" customHeight="1">
      <c r="A96" s="2">
        <v>94</v>
      </c>
      <c r="B96" s="75" t="s">
        <v>40</v>
      </c>
      <c r="C96" s="19" t="s">
        <v>68</v>
      </c>
      <c r="D96" s="23" t="s">
        <v>310</v>
      </c>
      <c r="E96" s="60">
        <v>10350</v>
      </c>
      <c r="F96" s="60">
        <f t="shared" si="4"/>
        <v>15525</v>
      </c>
      <c r="G96" s="82"/>
      <c r="H96" s="12"/>
      <c r="I96" s="12"/>
      <c r="J96" s="82"/>
      <c r="K96" s="8">
        <f t="shared" si="5"/>
        <v>0</v>
      </c>
      <c r="L96" s="9">
        <f t="shared" si="6"/>
        <v>0</v>
      </c>
    </row>
    <row r="97" spans="1:12" s="16" customFormat="1" ht="12.75" customHeight="1">
      <c r="A97" s="2">
        <v>95</v>
      </c>
      <c r="B97" s="75" t="s">
        <v>841</v>
      </c>
      <c r="C97" s="19" t="s">
        <v>839</v>
      </c>
      <c r="D97" s="23" t="s">
        <v>310</v>
      </c>
      <c r="E97" s="60">
        <v>9560</v>
      </c>
      <c r="F97" s="60">
        <f t="shared" si="4"/>
        <v>14340</v>
      </c>
      <c r="G97" s="102"/>
      <c r="H97" s="12"/>
      <c r="I97" s="12"/>
      <c r="J97" s="102"/>
      <c r="K97" s="8">
        <f t="shared" si="5"/>
        <v>0</v>
      </c>
      <c r="L97" s="9">
        <f t="shared" si="6"/>
        <v>0</v>
      </c>
    </row>
    <row r="98" spans="1:12" s="16" customFormat="1" ht="30.75" customHeight="1">
      <c r="A98" s="2">
        <v>96</v>
      </c>
      <c r="B98" s="75" t="s">
        <v>842</v>
      </c>
      <c r="C98" s="19" t="s">
        <v>840</v>
      </c>
      <c r="D98" s="23" t="s">
        <v>310</v>
      </c>
      <c r="E98" s="60">
        <v>15940</v>
      </c>
      <c r="F98" s="60">
        <f t="shared" si="4"/>
        <v>23910</v>
      </c>
      <c r="G98" s="102"/>
      <c r="H98" s="12"/>
      <c r="I98" s="12"/>
      <c r="J98" s="102"/>
      <c r="K98" s="8">
        <f t="shared" si="5"/>
        <v>0</v>
      </c>
      <c r="L98" s="9">
        <f t="shared" si="6"/>
        <v>0</v>
      </c>
    </row>
    <row r="99" spans="1:12" s="16" customFormat="1" ht="15.75" customHeight="1">
      <c r="A99" s="2">
        <v>97</v>
      </c>
      <c r="B99" s="37" t="s">
        <v>158</v>
      </c>
      <c r="C99" s="38"/>
      <c r="D99" s="38"/>
      <c r="E99" s="38"/>
      <c r="F99" s="38"/>
      <c r="G99" s="89"/>
      <c r="H99" s="89"/>
      <c r="I99" s="89"/>
      <c r="J99" s="89"/>
      <c r="K99" s="38"/>
      <c r="L99" s="39"/>
    </row>
    <row r="100" spans="1:12" s="16" customFormat="1" ht="48" customHeight="1">
      <c r="A100" s="2">
        <v>98</v>
      </c>
      <c r="B100" s="18" t="s">
        <v>565</v>
      </c>
      <c r="C100" s="19" t="s">
        <v>159</v>
      </c>
      <c r="D100" s="23" t="s">
        <v>310</v>
      </c>
      <c r="E100" s="60">
        <v>1480</v>
      </c>
      <c r="F100" s="60">
        <f>E100*150%</f>
        <v>2220</v>
      </c>
      <c r="G100" s="82"/>
      <c r="H100" s="12"/>
      <c r="I100" s="12"/>
      <c r="J100" s="82"/>
      <c r="K100" s="8">
        <f>SUM(G100:J100)</f>
        <v>0</v>
      </c>
      <c r="L100" s="9">
        <f>F100*K100</f>
        <v>0</v>
      </c>
    </row>
    <row r="101" spans="1:12" s="16" customFormat="1" ht="24" customHeight="1">
      <c r="A101" s="2">
        <v>99</v>
      </c>
      <c r="B101" s="18" t="s">
        <v>566</v>
      </c>
      <c r="C101" s="19" t="s">
        <v>160</v>
      </c>
      <c r="D101" s="23" t="s">
        <v>310</v>
      </c>
      <c r="E101" s="60">
        <v>1790</v>
      </c>
      <c r="F101" s="60">
        <f t="shared" ref="F101:F159" si="7">E101*150%</f>
        <v>2685</v>
      </c>
      <c r="G101" s="82"/>
      <c r="H101" s="12"/>
      <c r="I101" s="12"/>
      <c r="J101" s="82"/>
      <c r="K101" s="8">
        <f t="shared" ref="K101:K159" si="8">SUM(G101:J101)</f>
        <v>0</v>
      </c>
      <c r="L101" s="9">
        <f t="shared" ref="L101:L159" si="9">F101*K101</f>
        <v>0</v>
      </c>
    </row>
    <row r="102" spans="1:12" s="16" customFormat="1" ht="24" customHeight="1">
      <c r="A102" s="2">
        <v>100</v>
      </c>
      <c r="B102" s="18" t="s">
        <v>567</v>
      </c>
      <c r="C102" s="19" t="s">
        <v>161</v>
      </c>
      <c r="D102" s="23" t="s">
        <v>310</v>
      </c>
      <c r="E102" s="60">
        <v>1790</v>
      </c>
      <c r="F102" s="60">
        <f t="shared" si="7"/>
        <v>2685</v>
      </c>
      <c r="G102" s="82"/>
      <c r="H102" s="12"/>
      <c r="I102" s="12"/>
      <c r="J102" s="82"/>
      <c r="K102" s="8">
        <f t="shared" si="8"/>
        <v>0</v>
      </c>
      <c r="L102" s="9">
        <f t="shared" si="9"/>
        <v>0</v>
      </c>
    </row>
    <row r="103" spans="1:12" s="16" customFormat="1" ht="24" customHeight="1">
      <c r="A103" s="2">
        <v>101</v>
      </c>
      <c r="B103" s="18" t="s">
        <v>568</v>
      </c>
      <c r="C103" s="19" t="s">
        <v>162</v>
      </c>
      <c r="D103" s="23" t="s">
        <v>310</v>
      </c>
      <c r="E103" s="60">
        <v>179</v>
      </c>
      <c r="F103" s="60">
        <f t="shared" si="7"/>
        <v>268.5</v>
      </c>
      <c r="G103" s="82"/>
      <c r="H103" s="12"/>
      <c r="I103" s="12"/>
      <c r="J103" s="82"/>
      <c r="K103" s="8">
        <f t="shared" si="8"/>
        <v>0</v>
      </c>
      <c r="L103" s="9">
        <f t="shared" si="9"/>
        <v>0</v>
      </c>
    </row>
    <row r="104" spans="1:12" s="16" customFormat="1" ht="24" customHeight="1">
      <c r="A104" s="2">
        <v>102</v>
      </c>
      <c r="B104" s="18" t="s">
        <v>569</v>
      </c>
      <c r="C104" s="19" t="s">
        <v>570</v>
      </c>
      <c r="D104" s="23" t="s">
        <v>310</v>
      </c>
      <c r="E104" s="60">
        <v>1370</v>
      </c>
      <c r="F104" s="60">
        <f t="shared" si="7"/>
        <v>2055</v>
      </c>
      <c r="G104" s="82"/>
      <c r="H104" s="12"/>
      <c r="I104" s="12"/>
      <c r="J104" s="82"/>
      <c r="K104" s="8">
        <f t="shared" si="8"/>
        <v>0</v>
      </c>
      <c r="L104" s="9">
        <f t="shared" si="9"/>
        <v>0</v>
      </c>
    </row>
    <row r="105" spans="1:12" s="16" customFormat="1" ht="36" customHeight="1">
      <c r="A105" s="2">
        <v>103</v>
      </c>
      <c r="B105" s="18" t="s">
        <v>572</v>
      </c>
      <c r="C105" s="19" t="s">
        <v>574</v>
      </c>
      <c r="D105" s="23" t="s">
        <v>310</v>
      </c>
      <c r="E105" s="60">
        <v>1460</v>
      </c>
      <c r="F105" s="60">
        <f t="shared" si="7"/>
        <v>2190</v>
      </c>
      <c r="G105" s="82"/>
      <c r="H105" s="12"/>
      <c r="I105" s="12"/>
      <c r="J105" s="82"/>
      <c r="K105" s="8">
        <f t="shared" si="8"/>
        <v>0</v>
      </c>
      <c r="L105" s="9">
        <f t="shared" si="9"/>
        <v>0</v>
      </c>
    </row>
    <row r="106" spans="1:12" s="16" customFormat="1" ht="36" customHeight="1">
      <c r="A106" s="2">
        <v>104</v>
      </c>
      <c r="B106" s="18" t="s">
        <v>573</v>
      </c>
      <c r="C106" s="19" t="s">
        <v>571</v>
      </c>
      <c r="D106" s="23" t="s">
        <v>310</v>
      </c>
      <c r="E106" s="60">
        <v>1280</v>
      </c>
      <c r="F106" s="60">
        <f t="shared" si="7"/>
        <v>1920</v>
      </c>
      <c r="G106" s="82"/>
      <c r="H106" s="12"/>
      <c r="I106" s="12"/>
      <c r="J106" s="82"/>
      <c r="K106" s="8">
        <f t="shared" si="8"/>
        <v>0</v>
      </c>
      <c r="L106" s="9">
        <f t="shared" si="9"/>
        <v>0</v>
      </c>
    </row>
    <row r="107" spans="1:12" s="16" customFormat="1" ht="24" customHeight="1">
      <c r="A107" s="2">
        <v>105</v>
      </c>
      <c r="B107" s="18" t="s">
        <v>575</v>
      </c>
      <c r="C107" s="19" t="s">
        <v>163</v>
      </c>
      <c r="D107" s="23" t="s">
        <v>310</v>
      </c>
      <c r="E107" s="81">
        <v>820</v>
      </c>
      <c r="F107" s="60">
        <f t="shared" si="7"/>
        <v>1230</v>
      </c>
      <c r="G107" s="82"/>
      <c r="H107" s="12"/>
      <c r="I107" s="12"/>
      <c r="J107" s="82"/>
      <c r="K107" s="8">
        <f t="shared" si="8"/>
        <v>0</v>
      </c>
      <c r="L107" s="9">
        <f t="shared" si="9"/>
        <v>0</v>
      </c>
    </row>
    <row r="108" spans="1:12" s="16" customFormat="1" ht="24" customHeight="1">
      <c r="A108" s="2">
        <v>106</v>
      </c>
      <c r="B108" s="18" t="s">
        <v>576</v>
      </c>
      <c r="C108" s="19" t="s">
        <v>164</v>
      </c>
      <c r="D108" s="23" t="s">
        <v>310</v>
      </c>
      <c r="E108" s="60">
        <v>900</v>
      </c>
      <c r="F108" s="60">
        <f t="shared" si="7"/>
        <v>1350</v>
      </c>
      <c r="G108" s="82"/>
      <c r="H108" s="12"/>
      <c r="I108" s="12"/>
      <c r="J108" s="82"/>
      <c r="K108" s="8">
        <f t="shared" si="8"/>
        <v>0</v>
      </c>
      <c r="L108" s="9">
        <f t="shared" si="9"/>
        <v>0</v>
      </c>
    </row>
    <row r="109" spans="1:12" s="16" customFormat="1" ht="48" customHeight="1">
      <c r="A109" s="2">
        <v>107</v>
      </c>
      <c r="B109" s="18" t="s">
        <v>577</v>
      </c>
      <c r="C109" s="19" t="s">
        <v>165</v>
      </c>
      <c r="D109" s="23" t="s">
        <v>310</v>
      </c>
      <c r="E109" s="60">
        <v>1160</v>
      </c>
      <c r="F109" s="60">
        <f t="shared" si="7"/>
        <v>1740</v>
      </c>
      <c r="G109" s="82"/>
      <c r="H109" s="12"/>
      <c r="I109" s="12"/>
      <c r="J109" s="82"/>
      <c r="K109" s="8">
        <f t="shared" si="8"/>
        <v>0</v>
      </c>
      <c r="L109" s="9">
        <f t="shared" si="9"/>
        <v>0</v>
      </c>
    </row>
    <row r="110" spans="1:12" s="16" customFormat="1" ht="48" customHeight="1">
      <c r="A110" s="2">
        <v>108</v>
      </c>
      <c r="B110" s="18" t="s">
        <v>578</v>
      </c>
      <c r="C110" s="19" t="s">
        <v>166</v>
      </c>
      <c r="D110" s="23" t="s">
        <v>310</v>
      </c>
      <c r="E110" s="60">
        <v>1520</v>
      </c>
      <c r="F110" s="60">
        <f t="shared" si="7"/>
        <v>2280</v>
      </c>
      <c r="G110" s="82"/>
      <c r="H110" s="12"/>
      <c r="I110" s="12"/>
      <c r="J110" s="82"/>
      <c r="K110" s="8">
        <f t="shared" si="8"/>
        <v>0</v>
      </c>
      <c r="L110" s="9">
        <f t="shared" si="9"/>
        <v>0</v>
      </c>
    </row>
    <row r="111" spans="1:12" s="16" customFormat="1" ht="36" customHeight="1">
      <c r="A111" s="2">
        <v>109</v>
      </c>
      <c r="B111" s="18" t="s">
        <v>579</v>
      </c>
      <c r="C111" s="19" t="s">
        <v>167</v>
      </c>
      <c r="D111" s="23" t="s">
        <v>310</v>
      </c>
      <c r="E111" s="60">
        <v>1730</v>
      </c>
      <c r="F111" s="60">
        <f t="shared" si="7"/>
        <v>2595</v>
      </c>
      <c r="G111" s="82"/>
      <c r="H111" s="12"/>
      <c r="I111" s="12"/>
      <c r="J111" s="82"/>
      <c r="K111" s="8">
        <f t="shared" si="8"/>
        <v>0</v>
      </c>
      <c r="L111" s="9">
        <f t="shared" si="9"/>
        <v>0</v>
      </c>
    </row>
    <row r="112" spans="1:12" s="16" customFormat="1" ht="24" customHeight="1">
      <c r="A112" s="2">
        <v>110</v>
      </c>
      <c r="B112" s="18" t="s">
        <v>580</v>
      </c>
      <c r="C112" s="19" t="s">
        <v>168</v>
      </c>
      <c r="D112" s="23" t="s">
        <v>310</v>
      </c>
      <c r="E112" s="60">
        <v>1720</v>
      </c>
      <c r="F112" s="60">
        <f t="shared" si="7"/>
        <v>2580</v>
      </c>
      <c r="G112" s="82"/>
      <c r="H112" s="12"/>
      <c r="I112" s="12"/>
      <c r="J112" s="82"/>
      <c r="K112" s="8">
        <f t="shared" si="8"/>
        <v>0</v>
      </c>
      <c r="L112" s="9">
        <f t="shared" si="9"/>
        <v>0</v>
      </c>
    </row>
    <row r="113" spans="1:12" s="16" customFormat="1" ht="24" customHeight="1">
      <c r="A113" s="2">
        <v>111</v>
      </c>
      <c r="B113" s="18" t="s">
        <v>582</v>
      </c>
      <c r="C113" s="19" t="s">
        <v>169</v>
      </c>
      <c r="D113" s="23" t="s">
        <v>310</v>
      </c>
      <c r="E113" s="60">
        <v>1710</v>
      </c>
      <c r="F113" s="60">
        <f t="shared" si="7"/>
        <v>2565</v>
      </c>
      <c r="G113" s="82"/>
      <c r="H113" s="12"/>
      <c r="I113" s="12"/>
      <c r="J113" s="82"/>
      <c r="K113" s="8">
        <f t="shared" si="8"/>
        <v>0</v>
      </c>
      <c r="L113" s="9">
        <f t="shared" si="9"/>
        <v>0</v>
      </c>
    </row>
    <row r="114" spans="1:12" s="16" customFormat="1" ht="24" customHeight="1">
      <c r="A114" s="2">
        <v>112</v>
      </c>
      <c r="B114" s="18" t="s">
        <v>583</v>
      </c>
      <c r="C114" s="19" t="s">
        <v>170</v>
      </c>
      <c r="D114" s="23" t="s">
        <v>310</v>
      </c>
      <c r="E114" s="60">
        <v>1730</v>
      </c>
      <c r="F114" s="60">
        <f t="shared" si="7"/>
        <v>2595</v>
      </c>
      <c r="G114" s="82"/>
      <c r="H114" s="12"/>
      <c r="I114" s="12"/>
      <c r="J114" s="82"/>
      <c r="K114" s="8">
        <f t="shared" si="8"/>
        <v>0</v>
      </c>
      <c r="L114" s="9">
        <f t="shared" si="9"/>
        <v>0</v>
      </c>
    </row>
    <row r="115" spans="1:12" s="16" customFormat="1" ht="36" customHeight="1">
      <c r="A115" s="2">
        <v>113</v>
      </c>
      <c r="B115" s="18" t="s">
        <v>584</v>
      </c>
      <c r="C115" s="19" t="s">
        <v>171</v>
      </c>
      <c r="D115" s="23" t="s">
        <v>310</v>
      </c>
      <c r="E115" s="60">
        <v>1700</v>
      </c>
      <c r="F115" s="60">
        <f t="shared" si="7"/>
        <v>2550</v>
      </c>
      <c r="G115" s="82"/>
      <c r="H115" s="12"/>
      <c r="I115" s="12"/>
      <c r="J115" s="82"/>
      <c r="K115" s="8">
        <f t="shared" si="8"/>
        <v>0</v>
      </c>
      <c r="L115" s="9">
        <f t="shared" si="9"/>
        <v>0</v>
      </c>
    </row>
    <row r="116" spans="1:12" s="16" customFormat="1" ht="36" customHeight="1">
      <c r="A116" s="2">
        <v>114</v>
      </c>
      <c r="B116" s="18" t="s">
        <v>585</v>
      </c>
      <c r="C116" s="19" t="s">
        <v>172</v>
      </c>
      <c r="D116" s="23" t="s">
        <v>310</v>
      </c>
      <c r="E116" s="60">
        <v>1700</v>
      </c>
      <c r="F116" s="60">
        <f t="shared" si="7"/>
        <v>2550</v>
      </c>
      <c r="G116" s="82"/>
      <c r="H116" s="12"/>
      <c r="I116" s="12"/>
      <c r="J116" s="82"/>
      <c r="K116" s="8">
        <f t="shared" si="8"/>
        <v>0</v>
      </c>
      <c r="L116" s="9">
        <f t="shared" si="9"/>
        <v>0</v>
      </c>
    </row>
    <row r="117" spans="1:12" s="16" customFormat="1" ht="36" customHeight="1">
      <c r="A117" s="2">
        <v>115</v>
      </c>
      <c r="B117" s="18" t="s">
        <v>586</v>
      </c>
      <c r="C117" s="19" t="s">
        <v>173</v>
      </c>
      <c r="D117" s="23" t="s">
        <v>310</v>
      </c>
      <c r="E117" s="60">
        <v>1700</v>
      </c>
      <c r="F117" s="60">
        <f t="shared" si="7"/>
        <v>2550</v>
      </c>
      <c r="G117" s="82"/>
      <c r="H117" s="12"/>
      <c r="I117" s="12"/>
      <c r="J117" s="82"/>
      <c r="K117" s="8">
        <f t="shared" si="8"/>
        <v>0</v>
      </c>
      <c r="L117" s="9">
        <f t="shared" si="9"/>
        <v>0</v>
      </c>
    </row>
    <row r="118" spans="1:12" s="16" customFormat="1" ht="36" customHeight="1">
      <c r="A118" s="2">
        <v>116</v>
      </c>
      <c r="B118" s="18" t="s">
        <v>587</v>
      </c>
      <c r="C118" s="19" t="s">
        <v>174</v>
      </c>
      <c r="D118" s="23" t="s">
        <v>310</v>
      </c>
      <c r="E118" s="60">
        <v>1700</v>
      </c>
      <c r="F118" s="60">
        <f t="shared" si="7"/>
        <v>2550</v>
      </c>
      <c r="G118" s="82"/>
      <c r="H118" s="12"/>
      <c r="I118" s="12"/>
      <c r="J118" s="82"/>
      <c r="K118" s="8">
        <f t="shared" si="8"/>
        <v>0</v>
      </c>
      <c r="L118" s="9">
        <f t="shared" si="9"/>
        <v>0</v>
      </c>
    </row>
    <row r="119" spans="1:12" s="16" customFormat="1" ht="36" customHeight="1">
      <c r="A119" s="2">
        <v>117</v>
      </c>
      <c r="B119" s="18" t="s">
        <v>98</v>
      </c>
      <c r="C119" s="19" t="s">
        <v>176</v>
      </c>
      <c r="D119" s="23" t="s">
        <v>310</v>
      </c>
      <c r="E119" s="60">
        <v>930</v>
      </c>
      <c r="F119" s="60">
        <f t="shared" si="7"/>
        <v>1395</v>
      </c>
      <c r="G119" s="82"/>
      <c r="H119" s="12"/>
      <c r="I119" s="12"/>
      <c r="J119" s="82"/>
      <c r="K119" s="8">
        <f t="shared" si="8"/>
        <v>0</v>
      </c>
      <c r="L119" s="9">
        <f t="shared" si="9"/>
        <v>0</v>
      </c>
    </row>
    <row r="120" spans="1:12" s="16" customFormat="1" ht="24" customHeight="1">
      <c r="A120" s="2">
        <v>118</v>
      </c>
      <c r="B120" s="18" t="s">
        <v>588</v>
      </c>
      <c r="C120" s="19" t="s">
        <v>175</v>
      </c>
      <c r="D120" s="23" t="s">
        <v>310</v>
      </c>
      <c r="E120" s="60">
        <v>1260</v>
      </c>
      <c r="F120" s="60">
        <f t="shared" si="7"/>
        <v>1890</v>
      </c>
      <c r="G120" s="82"/>
      <c r="H120" s="12"/>
      <c r="I120" s="12"/>
      <c r="J120" s="82"/>
      <c r="K120" s="8">
        <f t="shared" si="8"/>
        <v>0</v>
      </c>
      <c r="L120" s="9">
        <f t="shared" si="9"/>
        <v>0</v>
      </c>
    </row>
    <row r="121" spans="1:12" s="16" customFormat="1" ht="24" customHeight="1">
      <c r="A121" s="2">
        <v>119</v>
      </c>
      <c r="B121" s="18" t="s">
        <v>328</v>
      </c>
      <c r="C121" s="19" t="s">
        <v>329</v>
      </c>
      <c r="D121" s="23" t="s">
        <v>310</v>
      </c>
      <c r="E121" s="60">
        <v>11070</v>
      </c>
      <c r="F121" s="60">
        <f t="shared" si="7"/>
        <v>16605</v>
      </c>
      <c r="G121" s="82"/>
      <c r="H121" s="12"/>
      <c r="I121" s="12"/>
      <c r="J121" s="82"/>
      <c r="K121" s="8">
        <f t="shared" si="8"/>
        <v>0</v>
      </c>
      <c r="L121" s="9">
        <f t="shared" si="9"/>
        <v>0</v>
      </c>
    </row>
    <row r="122" spans="1:12" s="16" customFormat="1" ht="24" customHeight="1">
      <c r="A122" s="2">
        <v>120</v>
      </c>
      <c r="B122" s="18" t="s">
        <v>332</v>
      </c>
      <c r="C122" s="19" t="s">
        <v>333</v>
      </c>
      <c r="D122" s="23" t="s">
        <v>310</v>
      </c>
      <c r="E122" s="60">
        <v>11070</v>
      </c>
      <c r="F122" s="60">
        <f t="shared" si="7"/>
        <v>16605</v>
      </c>
      <c r="G122" s="82"/>
      <c r="H122" s="12"/>
      <c r="I122" s="12"/>
      <c r="J122" s="82"/>
      <c r="K122" s="8">
        <f t="shared" si="8"/>
        <v>0</v>
      </c>
      <c r="L122" s="9">
        <f t="shared" si="9"/>
        <v>0</v>
      </c>
    </row>
    <row r="123" spans="1:12" s="16" customFormat="1" ht="24" customHeight="1">
      <c r="A123" s="2">
        <v>121</v>
      </c>
      <c r="B123" s="18" t="s">
        <v>334</v>
      </c>
      <c r="C123" s="19" t="s">
        <v>335</v>
      </c>
      <c r="D123" s="23" t="s">
        <v>310</v>
      </c>
      <c r="E123" s="60">
        <v>11070</v>
      </c>
      <c r="F123" s="60">
        <f t="shared" si="7"/>
        <v>16605</v>
      </c>
      <c r="G123" s="82"/>
      <c r="H123" s="12"/>
      <c r="I123" s="12"/>
      <c r="J123" s="82"/>
      <c r="K123" s="8">
        <f t="shared" si="8"/>
        <v>0</v>
      </c>
      <c r="L123" s="9">
        <f t="shared" si="9"/>
        <v>0</v>
      </c>
    </row>
    <row r="124" spans="1:12" s="16" customFormat="1" ht="24" customHeight="1">
      <c r="A124" s="2">
        <v>122</v>
      </c>
      <c r="B124" s="18" t="s">
        <v>330</v>
      </c>
      <c r="C124" s="19" t="s">
        <v>331</v>
      </c>
      <c r="D124" s="23" t="s">
        <v>310</v>
      </c>
      <c r="E124" s="60">
        <v>11070</v>
      </c>
      <c r="F124" s="60">
        <f t="shared" si="7"/>
        <v>16605</v>
      </c>
      <c r="G124" s="82"/>
      <c r="H124" s="12"/>
      <c r="I124" s="12"/>
      <c r="J124" s="82"/>
      <c r="K124" s="8">
        <f t="shared" si="8"/>
        <v>0</v>
      </c>
      <c r="L124" s="9">
        <f t="shared" si="9"/>
        <v>0</v>
      </c>
    </row>
    <row r="125" spans="1:12" s="16" customFormat="1" ht="24" customHeight="1">
      <c r="A125" s="2">
        <v>123</v>
      </c>
      <c r="B125" s="18" t="s">
        <v>336</v>
      </c>
      <c r="C125" s="19" t="s">
        <v>337</v>
      </c>
      <c r="D125" s="23" t="s">
        <v>310</v>
      </c>
      <c r="E125" s="60">
        <v>11070</v>
      </c>
      <c r="F125" s="60">
        <f t="shared" si="7"/>
        <v>16605</v>
      </c>
      <c r="G125" s="82"/>
      <c r="H125" s="12"/>
      <c r="I125" s="12"/>
      <c r="J125" s="82"/>
      <c r="K125" s="8">
        <f t="shared" si="8"/>
        <v>0</v>
      </c>
      <c r="L125" s="9">
        <f t="shared" si="9"/>
        <v>0</v>
      </c>
    </row>
    <row r="126" spans="1:12" s="16" customFormat="1" ht="24" customHeight="1">
      <c r="A126" s="2">
        <v>124</v>
      </c>
      <c r="B126" s="18" t="s">
        <v>338</v>
      </c>
      <c r="C126" s="19" t="s">
        <v>339</v>
      </c>
      <c r="D126" s="23" t="s">
        <v>310</v>
      </c>
      <c r="E126" s="60">
        <v>3100</v>
      </c>
      <c r="F126" s="60">
        <f t="shared" si="7"/>
        <v>4650</v>
      </c>
      <c r="G126" s="82"/>
      <c r="H126" s="12"/>
      <c r="I126" s="12"/>
      <c r="J126" s="82"/>
      <c r="K126" s="8">
        <f t="shared" si="8"/>
        <v>0</v>
      </c>
      <c r="L126" s="9">
        <f t="shared" si="9"/>
        <v>0</v>
      </c>
    </row>
    <row r="127" spans="1:12" s="16" customFormat="1" ht="36" customHeight="1">
      <c r="A127" s="2">
        <v>125</v>
      </c>
      <c r="B127" s="18" t="s">
        <v>589</v>
      </c>
      <c r="C127" s="19" t="s">
        <v>341</v>
      </c>
      <c r="D127" s="23" t="s">
        <v>310</v>
      </c>
      <c r="E127" s="60">
        <v>500</v>
      </c>
      <c r="F127" s="60">
        <f t="shared" si="7"/>
        <v>750</v>
      </c>
      <c r="G127" s="82"/>
      <c r="H127" s="12"/>
      <c r="I127" s="12"/>
      <c r="J127" s="82"/>
      <c r="K127" s="8">
        <f t="shared" si="8"/>
        <v>0</v>
      </c>
      <c r="L127" s="9">
        <f t="shared" si="9"/>
        <v>0</v>
      </c>
    </row>
    <row r="128" spans="1:12" s="16" customFormat="1" ht="36" customHeight="1">
      <c r="A128" s="2">
        <v>126</v>
      </c>
      <c r="B128" s="18" t="s">
        <v>590</v>
      </c>
      <c r="C128" s="19" t="s">
        <v>343</v>
      </c>
      <c r="D128" s="23" t="s">
        <v>310</v>
      </c>
      <c r="E128" s="60">
        <v>500</v>
      </c>
      <c r="F128" s="60">
        <f t="shared" si="7"/>
        <v>750</v>
      </c>
      <c r="G128" s="82"/>
      <c r="H128" s="12"/>
      <c r="I128" s="12"/>
      <c r="J128" s="82"/>
      <c r="K128" s="8">
        <f t="shared" si="8"/>
        <v>0</v>
      </c>
      <c r="L128" s="9">
        <f t="shared" si="9"/>
        <v>0</v>
      </c>
    </row>
    <row r="129" spans="1:12" s="16" customFormat="1" ht="36" customHeight="1">
      <c r="A129" s="2">
        <v>127</v>
      </c>
      <c r="B129" s="18" t="s">
        <v>591</v>
      </c>
      <c r="C129" s="19" t="s">
        <v>343</v>
      </c>
      <c r="D129" s="23" t="s">
        <v>310</v>
      </c>
      <c r="E129" s="60">
        <v>500</v>
      </c>
      <c r="F129" s="60">
        <f t="shared" si="7"/>
        <v>750</v>
      </c>
      <c r="G129" s="82"/>
      <c r="H129" s="12"/>
      <c r="I129" s="12"/>
      <c r="J129" s="82"/>
      <c r="K129" s="8">
        <f t="shared" si="8"/>
        <v>0</v>
      </c>
      <c r="L129" s="9">
        <f t="shared" si="9"/>
        <v>0</v>
      </c>
    </row>
    <row r="130" spans="1:12" s="16" customFormat="1" ht="36" customHeight="1">
      <c r="A130" s="2">
        <v>128</v>
      </c>
      <c r="B130" s="18" t="s">
        <v>592</v>
      </c>
      <c r="C130" s="19" t="s">
        <v>342</v>
      </c>
      <c r="D130" s="23" t="s">
        <v>310</v>
      </c>
      <c r="E130" s="81">
        <v>500</v>
      </c>
      <c r="F130" s="60">
        <f t="shared" si="7"/>
        <v>750</v>
      </c>
      <c r="G130" s="82"/>
      <c r="H130" s="12"/>
      <c r="I130" s="12"/>
      <c r="J130" s="82"/>
      <c r="K130" s="8">
        <f t="shared" si="8"/>
        <v>0</v>
      </c>
      <c r="L130" s="9">
        <f t="shared" si="9"/>
        <v>0</v>
      </c>
    </row>
    <row r="131" spans="1:12" s="16" customFormat="1" ht="36" customHeight="1">
      <c r="A131" s="2">
        <v>129</v>
      </c>
      <c r="B131" s="18" t="s">
        <v>593</v>
      </c>
      <c r="C131" s="19" t="s">
        <v>340</v>
      </c>
      <c r="D131" s="23" t="s">
        <v>310</v>
      </c>
      <c r="E131" s="60">
        <v>500</v>
      </c>
      <c r="F131" s="60">
        <f t="shared" si="7"/>
        <v>750</v>
      </c>
      <c r="G131" s="82"/>
      <c r="H131" s="12"/>
      <c r="I131" s="12"/>
      <c r="J131" s="82"/>
      <c r="K131" s="8">
        <f t="shared" si="8"/>
        <v>0</v>
      </c>
      <c r="L131" s="9">
        <f t="shared" si="9"/>
        <v>0</v>
      </c>
    </row>
    <row r="132" spans="1:12" s="16" customFormat="1" ht="36" customHeight="1">
      <c r="A132" s="2">
        <v>130</v>
      </c>
      <c r="B132" s="18" t="s">
        <v>344</v>
      </c>
      <c r="C132" s="19" t="s">
        <v>345</v>
      </c>
      <c r="D132" s="23" t="s">
        <v>310</v>
      </c>
      <c r="E132" s="60">
        <v>1450</v>
      </c>
      <c r="F132" s="60">
        <f t="shared" si="7"/>
        <v>2175</v>
      </c>
      <c r="G132" s="82"/>
      <c r="H132" s="12"/>
      <c r="I132" s="12"/>
      <c r="J132" s="82"/>
      <c r="K132" s="8">
        <f t="shared" si="8"/>
        <v>0</v>
      </c>
      <c r="L132" s="9">
        <f t="shared" si="9"/>
        <v>0</v>
      </c>
    </row>
    <row r="133" spans="1:12" s="16" customFormat="1" ht="36" customHeight="1">
      <c r="A133" s="2">
        <v>131</v>
      </c>
      <c r="B133" s="18" t="s">
        <v>594</v>
      </c>
      <c r="C133" s="19" t="s">
        <v>595</v>
      </c>
      <c r="D133" s="23" t="s">
        <v>310</v>
      </c>
      <c r="E133" s="60">
        <v>1050</v>
      </c>
      <c r="F133" s="60">
        <f t="shared" si="7"/>
        <v>1575</v>
      </c>
      <c r="G133" s="82"/>
      <c r="H133" s="12"/>
      <c r="I133" s="12"/>
      <c r="J133" s="82"/>
      <c r="K133" s="8">
        <f t="shared" si="8"/>
        <v>0</v>
      </c>
      <c r="L133" s="9">
        <f t="shared" si="9"/>
        <v>0</v>
      </c>
    </row>
    <row r="134" spans="1:12" s="16" customFormat="1" ht="24" customHeight="1">
      <c r="A134" s="2">
        <v>132</v>
      </c>
      <c r="B134" s="18" t="s">
        <v>581</v>
      </c>
      <c r="C134" s="19" t="s">
        <v>177</v>
      </c>
      <c r="D134" s="23" t="s">
        <v>310</v>
      </c>
      <c r="E134" s="60">
        <v>1720</v>
      </c>
      <c r="F134" s="60">
        <f t="shared" si="7"/>
        <v>2580</v>
      </c>
      <c r="G134" s="82"/>
      <c r="H134" s="12"/>
      <c r="I134" s="12"/>
      <c r="J134" s="82"/>
      <c r="K134" s="8">
        <f t="shared" si="8"/>
        <v>0</v>
      </c>
      <c r="L134" s="9">
        <f t="shared" si="9"/>
        <v>0</v>
      </c>
    </row>
    <row r="135" spans="1:12" s="16" customFormat="1" ht="24" customHeight="1">
      <c r="A135" s="2">
        <v>133</v>
      </c>
      <c r="B135" s="18" t="s">
        <v>596</v>
      </c>
      <c r="C135" s="19" t="s">
        <v>178</v>
      </c>
      <c r="D135" s="23" t="s">
        <v>310</v>
      </c>
      <c r="E135" s="60">
        <v>740</v>
      </c>
      <c r="F135" s="60">
        <f t="shared" si="7"/>
        <v>1110</v>
      </c>
      <c r="G135" s="82"/>
      <c r="H135" s="12"/>
      <c r="I135" s="12"/>
      <c r="J135" s="82"/>
      <c r="K135" s="8">
        <f t="shared" si="8"/>
        <v>0</v>
      </c>
      <c r="L135" s="9">
        <f t="shared" si="9"/>
        <v>0</v>
      </c>
    </row>
    <row r="136" spans="1:12" s="16" customFormat="1" ht="24" customHeight="1">
      <c r="A136" s="2">
        <v>134</v>
      </c>
      <c r="B136" s="18" t="s">
        <v>597</v>
      </c>
      <c r="C136" s="19" t="s">
        <v>179</v>
      </c>
      <c r="D136" s="23" t="s">
        <v>310</v>
      </c>
      <c r="E136" s="60">
        <v>840</v>
      </c>
      <c r="F136" s="60">
        <f t="shared" si="7"/>
        <v>1260</v>
      </c>
      <c r="G136" s="82"/>
      <c r="H136" s="12"/>
      <c r="I136" s="12"/>
      <c r="J136" s="82"/>
      <c r="K136" s="8">
        <f t="shared" si="8"/>
        <v>0</v>
      </c>
      <c r="L136" s="9">
        <f t="shared" si="9"/>
        <v>0</v>
      </c>
    </row>
    <row r="137" spans="1:12" s="16" customFormat="1" ht="24" customHeight="1">
      <c r="A137" s="2">
        <v>135</v>
      </c>
      <c r="B137" s="18" t="s">
        <v>184</v>
      </c>
      <c r="C137" s="19" t="s">
        <v>185</v>
      </c>
      <c r="D137" s="23" t="s">
        <v>310</v>
      </c>
      <c r="E137" s="60">
        <v>950</v>
      </c>
      <c r="F137" s="60">
        <f t="shared" si="7"/>
        <v>1425</v>
      </c>
      <c r="G137" s="82"/>
      <c r="H137" s="12"/>
      <c r="I137" s="12"/>
      <c r="J137" s="82"/>
      <c r="K137" s="8">
        <f t="shared" si="8"/>
        <v>0</v>
      </c>
      <c r="L137" s="9">
        <f t="shared" si="9"/>
        <v>0</v>
      </c>
    </row>
    <row r="138" spans="1:12" s="16" customFormat="1" ht="24" customHeight="1">
      <c r="A138" s="2">
        <v>136</v>
      </c>
      <c r="B138" s="18" t="s">
        <v>180</v>
      </c>
      <c r="C138" s="19" t="s">
        <v>181</v>
      </c>
      <c r="D138" s="23" t="s">
        <v>310</v>
      </c>
      <c r="E138" s="60">
        <v>1580</v>
      </c>
      <c r="F138" s="60">
        <f t="shared" si="7"/>
        <v>2370</v>
      </c>
      <c r="G138" s="82"/>
      <c r="H138" s="12"/>
      <c r="I138" s="12"/>
      <c r="J138" s="82"/>
      <c r="K138" s="8">
        <f t="shared" si="8"/>
        <v>0</v>
      </c>
      <c r="L138" s="9">
        <f t="shared" si="9"/>
        <v>0</v>
      </c>
    </row>
    <row r="139" spans="1:12" s="16" customFormat="1" ht="24" customHeight="1">
      <c r="A139" s="2">
        <v>137</v>
      </c>
      <c r="B139" s="18" t="s">
        <v>182</v>
      </c>
      <c r="C139" s="19" t="s">
        <v>183</v>
      </c>
      <c r="D139" s="23" t="s">
        <v>310</v>
      </c>
      <c r="E139" s="60">
        <v>1260</v>
      </c>
      <c r="F139" s="60">
        <f t="shared" si="7"/>
        <v>1890</v>
      </c>
      <c r="G139" s="82"/>
      <c r="H139" s="12"/>
      <c r="I139" s="12"/>
      <c r="J139" s="82"/>
      <c r="K139" s="8">
        <f t="shared" si="8"/>
        <v>0</v>
      </c>
      <c r="L139" s="9">
        <f t="shared" si="9"/>
        <v>0</v>
      </c>
    </row>
    <row r="140" spans="1:12" s="16" customFormat="1" ht="24" customHeight="1">
      <c r="A140" s="2">
        <v>138</v>
      </c>
      <c r="B140" s="18" t="s">
        <v>186</v>
      </c>
      <c r="C140" s="19" t="s">
        <v>598</v>
      </c>
      <c r="D140" s="23" t="s">
        <v>310</v>
      </c>
      <c r="E140" s="60">
        <v>1415</v>
      </c>
      <c r="F140" s="60">
        <f t="shared" si="7"/>
        <v>2122.5</v>
      </c>
      <c r="G140" s="82"/>
      <c r="H140" s="12"/>
      <c r="I140" s="12"/>
      <c r="J140" s="82"/>
      <c r="K140" s="8">
        <f t="shared" si="8"/>
        <v>0</v>
      </c>
      <c r="L140" s="9">
        <f t="shared" si="9"/>
        <v>0</v>
      </c>
    </row>
    <row r="141" spans="1:12" s="16" customFormat="1" ht="25.5" customHeight="1">
      <c r="A141" s="2">
        <v>139</v>
      </c>
      <c r="B141" s="18" t="s">
        <v>408</v>
      </c>
      <c r="C141" s="19" t="s">
        <v>409</v>
      </c>
      <c r="D141" s="23" t="s">
        <v>407</v>
      </c>
      <c r="E141" s="60">
        <v>580</v>
      </c>
      <c r="F141" s="60">
        <f t="shared" si="7"/>
        <v>870</v>
      </c>
      <c r="G141" s="82"/>
      <c r="H141" s="12"/>
      <c r="I141" s="12"/>
      <c r="J141" s="82"/>
      <c r="K141" s="8">
        <f t="shared" si="8"/>
        <v>0</v>
      </c>
      <c r="L141" s="9">
        <f t="shared" si="9"/>
        <v>0</v>
      </c>
    </row>
    <row r="142" spans="1:12" s="16" customFormat="1" ht="25.5" customHeight="1">
      <c r="A142" s="2">
        <v>140</v>
      </c>
      <c r="B142" s="18" t="s">
        <v>410</v>
      </c>
      <c r="C142" s="19" t="s">
        <v>411</v>
      </c>
      <c r="D142" s="23" t="s">
        <v>407</v>
      </c>
      <c r="E142" s="60">
        <v>580</v>
      </c>
      <c r="F142" s="60">
        <f t="shared" si="7"/>
        <v>870</v>
      </c>
      <c r="G142" s="82"/>
      <c r="H142" s="12"/>
      <c r="I142" s="12"/>
      <c r="J142" s="82"/>
      <c r="K142" s="8">
        <f t="shared" si="8"/>
        <v>0</v>
      </c>
      <c r="L142" s="9">
        <f t="shared" si="9"/>
        <v>0</v>
      </c>
    </row>
    <row r="143" spans="1:12" s="16" customFormat="1" ht="25.5" customHeight="1">
      <c r="A143" s="2">
        <v>141</v>
      </c>
      <c r="B143" s="18" t="s">
        <v>412</v>
      </c>
      <c r="C143" s="19" t="s">
        <v>413</v>
      </c>
      <c r="D143" s="23" t="s">
        <v>407</v>
      </c>
      <c r="E143" s="60">
        <v>580</v>
      </c>
      <c r="F143" s="60">
        <f t="shared" si="7"/>
        <v>870</v>
      </c>
      <c r="G143" s="82"/>
      <c r="H143" s="12"/>
      <c r="I143" s="12"/>
      <c r="J143" s="82"/>
      <c r="K143" s="8">
        <f t="shared" si="8"/>
        <v>0</v>
      </c>
      <c r="L143" s="9">
        <f t="shared" si="9"/>
        <v>0</v>
      </c>
    </row>
    <row r="144" spans="1:12" s="16" customFormat="1" ht="25.5" customHeight="1">
      <c r="A144" s="2">
        <v>142</v>
      </c>
      <c r="B144" s="18" t="s">
        <v>405</v>
      </c>
      <c r="C144" s="19" t="s">
        <v>406</v>
      </c>
      <c r="D144" s="23" t="s">
        <v>407</v>
      </c>
      <c r="E144" s="60">
        <v>1370</v>
      </c>
      <c r="F144" s="60">
        <f t="shared" si="7"/>
        <v>2055</v>
      </c>
      <c r="G144" s="82"/>
      <c r="H144" s="12"/>
      <c r="I144" s="12"/>
      <c r="J144" s="82"/>
      <c r="K144" s="8">
        <f t="shared" si="8"/>
        <v>0</v>
      </c>
      <c r="L144" s="9">
        <f t="shared" si="9"/>
        <v>0</v>
      </c>
    </row>
    <row r="145" spans="1:12" s="16" customFormat="1" ht="36" customHeight="1">
      <c r="A145" s="2">
        <v>143</v>
      </c>
      <c r="B145" s="18" t="s">
        <v>415</v>
      </c>
      <c r="C145" s="19" t="s">
        <v>416</v>
      </c>
      <c r="D145" s="23" t="s">
        <v>310</v>
      </c>
      <c r="E145" s="60">
        <v>740</v>
      </c>
      <c r="F145" s="60">
        <f t="shared" si="7"/>
        <v>1110</v>
      </c>
      <c r="G145" s="82"/>
      <c r="H145" s="12"/>
      <c r="I145" s="12"/>
      <c r="J145" s="82"/>
      <c r="K145" s="8">
        <f t="shared" si="8"/>
        <v>0</v>
      </c>
      <c r="L145" s="9">
        <f t="shared" si="9"/>
        <v>0</v>
      </c>
    </row>
    <row r="146" spans="1:12" s="16" customFormat="1" ht="36" customHeight="1">
      <c r="A146" s="2">
        <v>144</v>
      </c>
      <c r="B146" s="18" t="s">
        <v>417</v>
      </c>
      <c r="C146" s="19" t="s">
        <v>418</v>
      </c>
      <c r="D146" s="23" t="s">
        <v>310</v>
      </c>
      <c r="E146" s="60">
        <v>870</v>
      </c>
      <c r="F146" s="60">
        <f t="shared" si="7"/>
        <v>1305</v>
      </c>
      <c r="G146" s="82"/>
      <c r="H146" s="12"/>
      <c r="I146" s="12"/>
      <c r="J146" s="82"/>
      <c r="K146" s="8">
        <f t="shared" si="8"/>
        <v>0</v>
      </c>
      <c r="L146" s="9">
        <f t="shared" si="9"/>
        <v>0</v>
      </c>
    </row>
    <row r="147" spans="1:12" s="16" customFormat="1" ht="24" customHeight="1">
      <c r="A147" s="2">
        <v>145</v>
      </c>
      <c r="B147" s="18" t="s">
        <v>599</v>
      </c>
      <c r="C147" s="19" t="s">
        <v>187</v>
      </c>
      <c r="D147" s="23" t="s">
        <v>310</v>
      </c>
      <c r="E147" s="60">
        <v>1950</v>
      </c>
      <c r="F147" s="60">
        <f t="shared" si="7"/>
        <v>2925</v>
      </c>
      <c r="G147" s="82"/>
      <c r="H147" s="12"/>
      <c r="I147" s="12"/>
      <c r="J147" s="82"/>
      <c r="K147" s="8">
        <f t="shared" si="8"/>
        <v>0</v>
      </c>
      <c r="L147" s="9">
        <f t="shared" si="9"/>
        <v>0</v>
      </c>
    </row>
    <row r="148" spans="1:12" s="16" customFormat="1" ht="36" customHeight="1">
      <c r="A148" s="2">
        <v>146</v>
      </c>
      <c r="B148" s="18" t="s">
        <v>600</v>
      </c>
      <c r="C148" s="19" t="s">
        <v>188</v>
      </c>
      <c r="D148" s="23" t="s">
        <v>310</v>
      </c>
      <c r="E148" s="81">
        <v>1620</v>
      </c>
      <c r="F148" s="60">
        <f t="shared" si="7"/>
        <v>2430</v>
      </c>
      <c r="G148" s="82"/>
      <c r="H148" s="12"/>
      <c r="I148" s="12"/>
      <c r="J148" s="82"/>
      <c r="K148" s="8">
        <f t="shared" si="8"/>
        <v>0</v>
      </c>
      <c r="L148" s="9">
        <f t="shared" si="9"/>
        <v>0</v>
      </c>
    </row>
    <row r="149" spans="1:12" s="16" customFormat="1" ht="24" customHeight="1">
      <c r="A149" s="2">
        <v>147</v>
      </c>
      <c r="B149" s="62" t="s">
        <v>740</v>
      </c>
      <c r="C149" s="19" t="s">
        <v>741</v>
      </c>
      <c r="D149" s="23" t="s">
        <v>310</v>
      </c>
      <c r="E149" s="60">
        <v>8500</v>
      </c>
      <c r="F149" s="60">
        <f t="shared" si="7"/>
        <v>12750</v>
      </c>
      <c r="G149" s="82"/>
      <c r="H149" s="12"/>
      <c r="I149" s="12"/>
      <c r="J149" s="82"/>
      <c r="K149" s="8">
        <f t="shared" si="8"/>
        <v>0</v>
      </c>
      <c r="L149" s="9">
        <f t="shared" si="9"/>
        <v>0</v>
      </c>
    </row>
    <row r="150" spans="1:12" s="16" customFormat="1" ht="24" customHeight="1">
      <c r="A150" s="2">
        <v>148</v>
      </c>
      <c r="B150" s="62" t="s">
        <v>742</v>
      </c>
      <c r="C150" s="19" t="s">
        <v>743</v>
      </c>
      <c r="D150" s="23" t="s">
        <v>310</v>
      </c>
      <c r="E150" s="60">
        <v>9000</v>
      </c>
      <c r="F150" s="60">
        <f t="shared" si="7"/>
        <v>13500</v>
      </c>
      <c r="G150" s="82"/>
      <c r="H150" s="12"/>
      <c r="I150" s="12"/>
      <c r="J150" s="82"/>
      <c r="K150" s="8">
        <f t="shared" si="8"/>
        <v>0</v>
      </c>
      <c r="L150" s="9">
        <f t="shared" si="9"/>
        <v>0</v>
      </c>
    </row>
    <row r="151" spans="1:12" s="16" customFormat="1" ht="24" customHeight="1">
      <c r="A151" s="2">
        <v>149</v>
      </c>
      <c r="B151" s="75" t="s">
        <v>744</v>
      </c>
      <c r="C151" s="19" t="s">
        <v>745</v>
      </c>
      <c r="D151" s="23" t="s">
        <v>310</v>
      </c>
      <c r="E151" s="60">
        <v>9000</v>
      </c>
      <c r="F151" s="60">
        <f t="shared" si="7"/>
        <v>13500</v>
      </c>
      <c r="G151" s="82"/>
      <c r="H151" s="12"/>
      <c r="I151" s="12"/>
      <c r="J151" s="82"/>
      <c r="K151" s="8">
        <f t="shared" si="8"/>
        <v>0</v>
      </c>
      <c r="L151" s="9">
        <f t="shared" si="9"/>
        <v>0</v>
      </c>
    </row>
    <row r="152" spans="1:12" s="16" customFormat="1" ht="24" customHeight="1">
      <c r="A152" s="2">
        <v>150</v>
      </c>
      <c r="B152" s="62" t="s">
        <v>746</v>
      </c>
      <c r="C152" s="19" t="s">
        <v>747</v>
      </c>
      <c r="D152" s="23" t="s">
        <v>310</v>
      </c>
      <c r="E152" s="60">
        <v>9000</v>
      </c>
      <c r="F152" s="60">
        <f t="shared" si="7"/>
        <v>13500</v>
      </c>
      <c r="G152" s="82"/>
      <c r="H152" s="12"/>
      <c r="I152" s="12"/>
      <c r="J152" s="82"/>
      <c r="K152" s="8">
        <f t="shared" si="8"/>
        <v>0</v>
      </c>
      <c r="L152" s="9">
        <f t="shared" si="9"/>
        <v>0</v>
      </c>
    </row>
    <row r="153" spans="1:12" s="16" customFormat="1" ht="24" customHeight="1">
      <c r="A153" s="2">
        <v>151</v>
      </c>
      <c r="B153" s="62" t="s">
        <v>748</v>
      </c>
      <c r="C153" s="19" t="s">
        <v>749</v>
      </c>
      <c r="D153" s="23" t="s">
        <v>310</v>
      </c>
      <c r="E153" s="60">
        <v>9000</v>
      </c>
      <c r="F153" s="60">
        <f t="shared" si="7"/>
        <v>13500</v>
      </c>
      <c r="G153" s="82"/>
      <c r="H153" s="12"/>
      <c r="I153" s="12"/>
      <c r="J153" s="82"/>
      <c r="K153" s="8">
        <f t="shared" si="8"/>
        <v>0</v>
      </c>
      <c r="L153" s="9">
        <f t="shared" si="9"/>
        <v>0</v>
      </c>
    </row>
    <row r="154" spans="1:12" s="16" customFormat="1" ht="24" customHeight="1">
      <c r="A154" s="2">
        <v>152</v>
      </c>
      <c r="B154" s="75" t="s">
        <v>750</v>
      </c>
      <c r="C154" s="19" t="s">
        <v>751</v>
      </c>
      <c r="D154" s="23" t="s">
        <v>310</v>
      </c>
      <c r="E154" s="60">
        <v>9000</v>
      </c>
      <c r="F154" s="60">
        <f t="shared" si="7"/>
        <v>13500</v>
      </c>
      <c r="G154" s="82"/>
      <c r="H154" s="12"/>
      <c r="I154" s="12"/>
      <c r="J154" s="82"/>
      <c r="K154" s="8">
        <f t="shared" si="8"/>
        <v>0</v>
      </c>
      <c r="L154" s="9">
        <f t="shared" si="9"/>
        <v>0</v>
      </c>
    </row>
    <row r="155" spans="1:12" s="16" customFormat="1" ht="24" customHeight="1">
      <c r="A155" s="2">
        <v>153</v>
      </c>
      <c r="B155" s="62" t="s">
        <v>752</v>
      </c>
      <c r="C155" s="19" t="s">
        <v>753</v>
      </c>
      <c r="D155" s="23" t="s">
        <v>310</v>
      </c>
      <c r="E155" s="60">
        <v>3600</v>
      </c>
      <c r="F155" s="60">
        <f t="shared" si="7"/>
        <v>5400</v>
      </c>
      <c r="G155" s="82"/>
      <c r="H155" s="12"/>
      <c r="I155" s="12"/>
      <c r="J155" s="82"/>
      <c r="K155" s="8">
        <f t="shared" si="8"/>
        <v>0</v>
      </c>
      <c r="L155" s="9">
        <f t="shared" si="9"/>
        <v>0</v>
      </c>
    </row>
    <row r="156" spans="1:12" s="16" customFormat="1" ht="24" customHeight="1">
      <c r="A156" s="2">
        <v>154</v>
      </c>
      <c r="B156" s="62" t="s">
        <v>754</v>
      </c>
      <c r="C156" s="19" t="s">
        <v>755</v>
      </c>
      <c r="D156" s="23" t="s">
        <v>310</v>
      </c>
      <c r="E156" s="60">
        <v>7200</v>
      </c>
      <c r="F156" s="60">
        <f t="shared" si="7"/>
        <v>10800</v>
      </c>
      <c r="G156" s="82"/>
      <c r="H156" s="12"/>
      <c r="I156" s="12"/>
      <c r="J156" s="82"/>
      <c r="K156" s="8">
        <f t="shared" si="8"/>
        <v>0</v>
      </c>
      <c r="L156" s="9">
        <f t="shared" si="9"/>
        <v>0</v>
      </c>
    </row>
    <row r="157" spans="1:12" s="16" customFormat="1" ht="24" customHeight="1">
      <c r="A157" s="2">
        <v>155</v>
      </c>
      <c r="B157" s="62" t="s">
        <v>756</v>
      </c>
      <c r="C157" s="19" t="s">
        <v>757</v>
      </c>
      <c r="D157" s="23" t="s">
        <v>310</v>
      </c>
      <c r="E157" s="60">
        <v>7200</v>
      </c>
      <c r="F157" s="60">
        <f t="shared" si="7"/>
        <v>10800</v>
      </c>
      <c r="G157" s="82"/>
      <c r="H157" s="12"/>
      <c r="I157" s="12"/>
      <c r="J157" s="82"/>
      <c r="K157" s="8">
        <f t="shared" si="8"/>
        <v>0</v>
      </c>
      <c r="L157" s="9">
        <f t="shared" si="9"/>
        <v>0</v>
      </c>
    </row>
    <row r="158" spans="1:12" s="16" customFormat="1" ht="24" customHeight="1">
      <c r="A158" s="2">
        <v>156</v>
      </c>
      <c r="B158" s="75" t="s">
        <v>758</v>
      </c>
      <c r="C158" s="19" t="s">
        <v>759</v>
      </c>
      <c r="D158" s="23" t="s">
        <v>310</v>
      </c>
      <c r="E158" s="60">
        <v>7200</v>
      </c>
      <c r="F158" s="60">
        <f t="shared" si="7"/>
        <v>10800</v>
      </c>
      <c r="G158" s="82"/>
      <c r="H158" s="12"/>
      <c r="I158" s="12"/>
      <c r="J158" s="82"/>
      <c r="K158" s="8">
        <f t="shared" si="8"/>
        <v>0</v>
      </c>
      <c r="L158" s="9">
        <f t="shared" si="9"/>
        <v>0</v>
      </c>
    </row>
    <row r="159" spans="1:12" s="16" customFormat="1" ht="24" customHeight="1">
      <c r="A159" s="2">
        <v>157</v>
      </c>
      <c r="B159" s="62" t="s">
        <v>760</v>
      </c>
      <c r="C159" s="19" t="s">
        <v>761</v>
      </c>
      <c r="D159" s="23" t="s">
        <v>310</v>
      </c>
      <c r="E159" s="60">
        <v>7200</v>
      </c>
      <c r="F159" s="60">
        <f t="shared" si="7"/>
        <v>10800</v>
      </c>
      <c r="G159" s="82"/>
      <c r="H159" s="12"/>
      <c r="I159" s="12"/>
      <c r="J159" s="82"/>
      <c r="K159" s="8">
        <f t="shared" si="8"/>
        <v>0</v>
      </c>
      <c r="L159" s="9">
        <f t="shared" si="9"/>
        <v>0</v>
      </c>
    </row>
    <row r="160" spans="1:12" s="16" customFormat="1" ht="15.75" customHeight="1">
      <c r="A160" s="2">
        <v>158</v>
      </c>
      <c r="B160" s="37" t="s">
        <v>189</v>
      </c>
      <c r="C160" s="38"/>
      <c r="D160" s="38"/>
      <c r="E160" s="38"/>
      <c r="F160" s="38"/>
      <c r="G160" s="89"/>
      <c r="H160" s="89"/>
      <c r="I160" s="89"/>
      <c r="J160" s="89"/>
      <c r="K160" s="38"/>
      <c r="L160" s="39"/>
    </row>
    <row r="161" spans="1:12" s="16" customFormat="1" ht="24" customHeight="1">
      <c r="A161" s="2">
        <v>159</v>
      </c>
      <c r="B161" s="75" t="s">
        <v>601</v>
      </c>
      <c r="C161" s="19" t="s">
        <v>190</v>
      </c>
      <c r="D161" s="23" t="s">
        <v>310</v>
      </c>
      <c r="E161" s="60">
        <v>2980</v>
      </c>
      <c r="F161" s="60">
        <f>E161*150%</f>
        <v>4470</v>
      </c>
      <c r="G161" s="82"/>
      <c r="H161" s="12"/>
      <c r="I161" s="12"/>
      <c r="J161" s="82"/>
      <c r="K161" s="8">
        <f>SUM(G161:J161)</f>
        <v>0</v>
      </c>
      <c r="L161" s="9">
        <f>F161*K161</f>
        <v>0</v>
      </c>
    </row>
    <row r="162" spans="1:12" s="16" customFormat="1" ht="24" customHeight="1">
      <c r="A162" s="2">
        <v>160</v>
      </c>
      <c r="B162" s="62" t="s">
        <v>191</v>
      </c>
      <c r="C162" s="19" t="s">
        <v>192</v>
      </c>
      <c r="D162" s="23" t="s">
        <v>310</v>
      </c>
      <c r="E162" s="60">
        <v>3000</v>
      </c>
      <c r="F162" s="60">
        <f t="shared" ref="F162:F174" si="10">E162*150%</f>
        <v>4500</v>
      </c>
      <c r="G162" s="82"/>
      <c r="H162" s="12"/>
      <c r="I162" s="12"/>
      <c r="J162" s="82"/>
      <c r="K162" s="8">
        <f t="shared" ref="K162:K174" si="11">SUM(G162:J162)</f>
        <v>0</v>
      </c>
      <c r="L162" s="9">
        <f t="shared" ref="L162:L174" si="12">F162*K162</f>
        <v>0</v>
      </c>
    </row>
    <row r="163" spans="1:12" s="16" customFormat="1" ht="24" customHeight="1">
      <c r="A163" s="2">
        <v>161</v>
      </c>
      <c r="B163" s="62" t="s">
        <v>193</v>
      </c>
      <c r="C163" s="19" t="s">
        <v>194</v>
      </c>
      <c r="D163" s="23" t="s">
        <v>310</v>
      </c>
      <c r="E163" s="60">
        <v>2150</v>
      </c>
      <c r="F163" s="60">
        <f t="shared" si="10"/>
        <v>3225</v>
      </c>
      <c r="G163" s="82"/>
      <c r="H163" s="12"/>
      <c r="I163" s="12"/>
      <c r="J163" s="82"/>
      <c r="K163" s="8">
        <f t="shared" si="11"/>
        <v>0</v>
      </c>
      <c r="L163" s="9">
        <f t="shared" si="12"/>
        <v>0</v>
      </c>
    </row>
    <row r="164" spans="1:12" s="16" customFormat="1" ht="12.75" customHeight="1">
      <c r="A164" s="2">
        <v>162</v>
      </c>
      <c r="B164" s="75" t="s">
        <v>195</v>
      </c>
      <c r="C164" s="19" t="s">
        <v>196</v>
      </c>
      <c r="D164" s="23" t="s">
        <v>310</v>
      </c>
      <c r="E164" s="60">
        <v>2260</v>
      </c>
      <c r="F164" s="60">
        <f t="shared" si="10"/>
        <v>3390</v>
      </c>
      <c r="G164" s="82"/>
      <c r="H164" s="12"/>
      <c r="I164" s="12"/>
      <c r="J164" s="82"/>
      <c r="K164" s="8">
        <f t="shared" si="11"/>
        <v>0</v>
      </c>
      <c r="L164" s="9">
        <f t="shared" si="12"/>
        <v>0</v>
      </c>
    </row>
    <row r="165" spans="1:12" s="16" customFormat="1" ht="24" customHeight="1">
      <c r="A165" s="2">
        <v>163</v>
      </c>
      <c r="B165" s="75" t="s">
        <v>602</v>
      </c>
      <c r="C165" s="19" t="s">
        <v>366</v>
      </c>
      <c r="D165" s="23" t="s">
        <v>310</v>
      </c>
      <c r="E165" s="60">
        <v>4680</v>
      </c>
      <c r="F165" s="60">
        <f t="shared" si="10"/>
        <v>7020</v>
      </c>
      <c r="G165" s="82"/>
      <c r="H165" s="12"/>
      <c r="I165" s="12"/>
      <c r="J165" s="82"/>
      <c r="K165" s="8">
        <f t="shared" si="11"/>
        <v>0</v>
      </c>
      <c r="L165" s="9">
        <f t="shared" si="12"/>
        <v>0</v>
      </c>
    </row>
    <row r="166" spans="1:12" s="16" customFormat="1" ht="24" customHeight="1">
      <c r="A166" s="2">
        <v>164</v>
      </c>
      <c r="B166" s="61" t="s">
        <v>367</v>
      </c>
      <c r="C166" s="17" t="s">
        <v>368</v>
      </c>
      <c r="D166" s="80" t="s">
        <v>310</v>
      </c>
      <c r="E166" s="81">
        <v>2200</v>
      </c>
      <c r="F166" s="60">
        <f t="shared" si="10"/>
        <v>3300</v>
      </c>
      <c r="G166" s="82"/>
      <c r="H166" s="12"/>
      <c r="I166" s="12"/>
      <c r="J166" s="82"/>
      <c r="K166" s="8">
        <f t="shared" si="11"/>
        <v>0</v>
      </c>
      <c r="L166" s="9">
        <f t="shared" si="12"/>
        <v>0</v>
      </c>
    </row>
    <row r="167" spans="1:12" s="16" customFormat="1" ht="24" customHeight="1">
      <c r="A167" s="2">
        <v>165</v>
      </c>
      <c r="B167" s="76" t="s">
        <v>688</v>
      </c>
      <c r="C167" s="17" t="s">
        <v>687</v>
      </c>
      <c r="D167" s="80" t="s">
        <v>310</v>
      </c>
      <c r="E167" s="81">
        <v>2790</v>
      </c>
      <c r="F167" s="60">
        <f t="shared" si="10"/>
        <v>4185</v>
      </c>
      <c r="G167" s="82"/>
      <c r="H167" s="12"/>
      <c r="I167" s="12"/>
      <c r="J167" s="82"/>
      <c r="K167" s="8">
        <f t="shared" si="11"/>
        <v>0</v>
      </c>
      <c r="L167" s="9">
        <f t="shared" si="12"/>
        <v>0</v>
      </c>
    </row>
    <row r="168" spans="1:12" s="16" customFormat="1" ht="24" customHeight="1">
      <c r="A168" s="2">
        <v>166</v>
      </c>
      <c r="B168" s="76" t="s">
        <v>603</v>
      </c>
      <c r="C168" s="17" t="s">
        <v>197</v>
      </c>
      <c r="D168" s="80" t="s">
        <v>310</v>
      </c>
      <c r="E168" s="81">
        <v>4200</v>
      </c>
      <c r="F168" s="60">
        <f t="shared" si="10"/>
        <v>6300</v>
      </c>
      <c r="G168" s="82"/>
      <c r="H168" s="12"/>
      <c r="I168" s="12"/>
      <c r="J168" s="82"/>
      <c r="K168" s="8">
        <f t="shared" si="11"/>
        <v>0</v>
      </c>
      <c r="L168" s="9">
        <f t="shared" si="12"/>
        <v>0</v>
      </c>
    </row>
    <row r="169" spans="1:12" s="16" customFormat="1" ht="12.75" customHeight="1">
      <c r="A169" s="2">
        <v>167</v>
      </c>
      <c r="B169" s="76" t="s">
        <v>802</v>
      </c>
      <c r="C169" s="17" t="s">
        <v>803</v>
      </c>
      <c r="D169" s="80" t="s">
        <v>804</v>
      </c>
      <c r="E169" s="81">
        <v>5410</v>
      </c>
      <c r="F169" s="60">
        <f t="shared" si="10"/>
        <v>8115</v>
      </c>
      <c r="G169" s="82"/>
      <c r="H169" s="12"/>
      <c r="I169" s="12"/>
      <c r="J169" s="82"/>
      <c r="K169" s="8">
        <f t="shared" si="11"/>
        <v>0</v>
      </c>
      <c r="L169" s="9">
        <f t="shared" si="12"/>
        <v>0</v>
      </c>
    </row>
    <row r="170" spans="1:12" s="16" customFormat="1" ht="12.75" customHeight="1">
      <c r="A170" s="2">
        <v>168</v>
      </c>
      <c r="B170" s="76" t="s">
        <v>807</v>
      </c>
      <c r="C170" s="17" t="s">
        <v>805</v>
      </c>
      <c r="D170" s="80" t="s">
        <v>804</v>
      </c>
      <c r="E170" s="81">
        <v>2780</v>
      </c>
      <c r="F170" s="60">
        <f t="shared" si="10"/>
        <v>4170</v>
      </c>
      <c r="G170" s="82"/>
      <c r="H170" s="12"/>
      <c r="I170" s="12"/>
      <c r="J170" s="82"/>
      <c r="K170" s="8">
        <f t="shared" si="11"/>
        <v>0</v>
      </c>
      <c r="L170" s="9">
        <f t="shared" si="12"/>
        <v>0</v>
      </c>
    </row>
    <row r="171" spans="1:12" s="16" customFormat="1" ht="12.75" customHeight="1">
      <c r="A171" s="2">
        <v>169</v>
      </c>
      <c r="B171" s="76" t="s">
        <v>808</v>
      </c>
      <c r="C171" s="17" t="s">
        <v>806</v>
      </c>
      <c r="D171" s="80" t="s">
        <v>804</v>
      </c>
      <c r="E171" s="81">
        <v>2120</v>
      </c>
      <c r="F171" s="60">
        <f t="shared" si="10"/>
        <v>3180</v>
      </c>
      <c r="G171" s="82"/>
      <c r="H171" s="12"/>
      <c r="I171" s="12"/>
      <c r="J171" s="82"/>
      <c r="K171" s="8">
        <f t="shared" si="11"/>
        <v>0</v>
      </c>
      <c r="L171" s="9">
        <f t="shared" si="12"/>
        <v>0</v>
      </c>
    </row>
    <row r="172" spans="1:12" s="16" customFormat="1" ht="12.75" customHeight="1">
      <c r="A172" s="2">
        <v>170</v>
      </c>
      <c r="B172" s="76" t="s">
        <v>811</v>
      </c>
      <c r="C172" s="17" t="s">
        <v>812</v>
      </c>
      <c r="D172" s="80" t="s">
        <v>310</v>
      </c>
      <c r="E172" s="81">
        <v>1130</v>
      </c>
      <c r="F172" s="60">
        <f t="shared" si="10"/>
        <v>1695</v>
      </c>
      <c r="G172" s="82"/>
      <c r="H172" s="12"/>
      <c r="I172" s="12"/>
      <c r="J172" s="82"/>
      <c r="K172" s="8">
        <f t="shared" si="11"/>
        <v>0</v>
      </c>
      <c r="L172" s="9">
        <f t="shared" si="12"/>
        <v>0</v>
      </c>
    </row>
    <row r="173" spans="1:12" s="16" customFormat="1" ht="12.75" customHeight="1">
      <c r="A173" s="2">
        <v>171</v>
      </c>
      <c r="B173" s="76" t="s">
        <v>813</v>
      </c>
      <c r="C173" s="17" t="s">
        <v>814</v>
      </c>
      <c r="D173" s="80" t="s">
        <v>310</v>
      </c>
      <c r="E173" s="81">
        <v>1200</v>
      </c>
      <c r="F173" s="60">
        <f t="shared" si="10"/>
        <v>1800</v>
      </c>
      <c r="G173" s="82"/>
      <c r="H173" s="12"/>
      <c r="I173" s="12"/>
      <c r="J173" s="82"/>
      <c r="K173" s="8">
        <f t="shared" si="11"/>
        <v>0</v>
      </c>
      <c r="L173" s="9">
        <f t="shared" si="12"/>
        <v>0</v>
      </c>
    </row>
    <row r="174" spans="1:12" s="16" customFormat="1" ht="12.75" customHeight="1">
      <c r="A174" s="2">
        <v>172</v>
      </c>
      <c r="B174" s="76" t="s">
        <v>809</v>
      </c>
      <c r="C174" s="17" t="s">
        <v>810</v>
      </c>
      <c r="D174" s="80" t="s">
        <v>310</v>
      </c>
      <c r="E174" s="81">
        <v>1940</v>
      </c>
      <c r="F174" s="60">
        <f t="shared" si="10"/>
        <v>2910</v>
      </c>
      <c r="G174" s="82"/>
      <c r="H174" s="12"/>
      <c r="I174" s="12"/>
      <c r="J174" s="82"/>
      <c r="K174" s="8">
        <f t="shared" si="11"/>
        <v>0</v>
      </c>
      <c r="L174" s="9">
        <f t="shared" si="12"/>
        <v>0</v>
      </c>
    </row>
    <row r="175" spans="1:12" s="16" customFormat="1" ht="15.75" customHeight="1">
      <c r="A175" s="2">
        <v>173</v>
      </c>
      <c r="B175" s="37" t="s">
        <v>369</v>
      </c>
      <c r="C175" s="38"/>
      <c r="D175" s="38"/>
      <c r="E175" s="38"/>
      <c r="F175" s="38"/>
      <c r="G175" s="89"/>
      <c r="H175" s="89"/>
      <c r="I175" s="89"/>
      <c r="J175" s="89"/>
      <c r="K175" s="38"/>
      <c r="L175" s="39"/>
    </row>
    <row r="176" spans="1:12" s="16" customFormat="1" ht="24" customHeight="1">
      <c r="A176" s="2">
        <v>174</v>
      </c>
      <c r="B176" s="76" t="s">
        <v>198</v>
      </c>
      <c r="C176" s="19" t="s">
        <v>311</v>
      </c>
      <c r="D176" s="23" t="s">
        <v>312</v>
      </c>
      <c r="E176" s="60">
        <v>2210</v>
      </c>
      <c r="F176" s="60">
        <f>E176*150%</f>
        <v>3315</v>
      </c>
      <c r="G176" s="82"/>
      <c r="H176" s="12"/>
      <c r="I176" s="12"/>
      <c r="J176" s="82"/>
      <c r="K176" s="8">
        <f>SUM(G176:J176)</f>
        <v>0</v>
      </c>
      <c r="L176" s="9">
        <f>F176*K176</f>
        <v>0</v>
      </c>
    </row>
    <row r="177" spans="1:12" s="16" customFormat="1" ht="24" customHeight="1">
      <c r="A177" s="2">
        <v>175</v>
      </c>
      <c r="B177" s="76" t="s">
        <v>485</v>
      </c>
      <c r="C177" s="19" t="s">
        <v>486</v>
      </c>
      <c r="D177" s="23" t="s">
        <v>310</v>
      </c>
      <c r="E177" s="60">
        <v>1050</v>
      </c>
      <c r="F177" s="60">
        <f t="shared" ref="F177:F190" si="13">E177*150%</f>
        <v>1575</v>
      </c>
      <c r="G177" s="82"/>
      <c r="H177" s="12"/>
      <c r="I177" s="12"/>
      <c r="J177" s="82"/>
      <c r="K177" s="8">
        <f t="shared" ref="K177:K190" si="14">SUM(G177:J177)</f>
        <v>0</v>
      </c>
      <c r="L177" s="9">
        <f t="shared" ref="L177:L190" si="15">F177*K177</f>
        <v>0</v>
      </c>
    </row>
    <row r="178" spans="1:12" s="16" customFormat="1" ht="12.75" customHeight="1">
      <c r="A178" s="2">
        <v>176</v>
      </c>
      <c r="B178" s="76" t="s">
        <v>199</v>
      </c>
      <c r="C178" s="19" t="s">
        <v>200</v>
      </c>
      <c r="D178" s="23" t="s">
        <v>310</v>
      </c>
      <c r="E178" s="60">
        <v>1160</v>
      </c>
      <c r="F178" s="60">
        <f t="shared" si="13"/>
        <v>1740</v>
      </c>
      <c r="G178" s="82"/>
      <c r="H178" s="12"/>
      <c r="I178" s="12"/>
      <c r="J178" s="82"/>
      <c r="K178" s="8">
        <f t="shared" si="14"/>
        <v>0</v>
      </c>
      <c r="L178" s="9">
        <f t="shared" si="15"/>
        <v>0</v>
      </c>
    </row>
    <row r="179" spans="1:12" s="16" customFormat="1" ht="24" customHeight="1">
      <c r="A179" s="2">
        <v>177</v>
      </c>
      <c r="B179" s="61" t="s">
        <v>201</v>
      </c>
      <c r="C179" s="19" t="s">
        <v>202</v>
      </c>
      <c r="D179" s="23" t="s">
        <v>310</v>
      </c>
      <c r="E179" s="60">
        <v>2440</v>
      </c>
      <c r="F179" s="60">
        <f t="shared" si="13"/>
        <v>3660</v>
      </c>
      <c r="G179" s="82"/>
      <c r="H179" s="12"/>
      <c r="I179" s="12"/>
      <c r="J179" s="82"/>
      <c r="K179" s="8">
        <f t="shared" si="14"/>
        <v>0</v>
      </c>
      <c r="L179" s="9">
        <f t="shared" si="15"/>
        <v>0</v>
      </c>
    </row>
    <row r="180" spans="1:12" s="16" customFormat="1" ht="36" customHeight="1">
      <c r="A180" s="2">
        <v>178</v>
      </c>
      <c r="B180" s="61" t="s">
        <v>203</v>
      </c>
      <c r="C180" s="19" t="s">
        <v>604</v>
      </c>
      <c r="D180" s="23" t="s">
        <v>310</v>
      </c>
      <c r="E180" s="60">
        <v>1150</v>
      </c>
      <c r="F180" s="60">
        <f t="shared" si="13"/>
        <v>1725</v>
      </c>
      <c r="G180" s="82"/>
      <c r="H180" s="12"/>
      <c r="I180" s="12"/>
      <c r="J180" s="82"/>
      <c r="K180" s="8">
        <f t="shared" si="14"/>
        <v>0</v>
      </c>
      <c r="L180" s="9">
        <f t="shared" si="15"/>
        <v>0</v>
      </c>
    </row>
    <row r="181" spans="1:12" s="16" customFormat="1" ht="24" customHeight="1">
      <c r="A181" s="2">
        <v>179</v>
      </c>
      <c r="B181" s="61" t="s">
        <v>528</v>
      </c>
      <c r="C181" s="19" t="s">
        <v>529</v>
      </c>
      <c r="D181" s="23"/>
      <c r="E181" s="60">
        <v>1800</v>
      </c>
      <c r="F181" s="60">
        <f t="shared" si="13"/>
        <v>2700</v>
      </c>
      <c r="G181" s="82"/>
      <c r="H181" s="12"/>
      <c r="I181" s="12"/>
      <c r="J181" s="82"/>
      <c r="K181" s="8">
        <f t="shared" si="14"/>
        <v>0</v>
      </c>
      <c r="L181" s="9">
        <f t="shared" si="15"/>
        <v>0</v>
      </c>
    </row>
    <row r="182" spans="1:12" s="16" customFormat="1" ht="24" customHeight="1">
      <c r="A182" s="2">
        <v>180</v>
      </c>
      <c r="B182" s="76" t="s">
        <v>422</v>
      </c>
      <c r="C182" s="19" t="s">
        <v>423</v>
      </c>
      <c r="D182" s="23" t="s">
        <v>310</v>
      </c>
      <c r="E182" s="60">
        <v>5900</v>
      </c>
      <c r="F182" s="60">
        <f t="shared" si="13"/>
        <v>8850</v>
      </c>
      <c r="G182" s="82"/>
      <c r="H182" s="12"/>
      <c r="I182" s="12"/>
      <c r="J182" s="82"/>
      <c r="K182" s="8">
        <f t="shared" si="14"/>
        <v>0</v>
      </c>
      <c r="L182" s="9">
        <f t="shared" si="15"/>
        <v>0</v>
      </c>
    </row>
    <row r="183" spans="1:12" s="16" customFormat="1" ht="24">
      <c r="A183" s="2">
        <v>181</v>
      </c>
      <c r="B183" s="76" t="s">
        <v>605</v>
      </c>
      <c r="C183" s="17" t="s">
        <v>443</v>
      </c>
      <c r="D183" s="80" t="s">
        <v>310</v>
      </c>
      <c r="E183" s="81">
        <v>2240</v>
      </c>
      <c r="F183" s="60">
        <f t="shared" si="13"/>
        <v>3360</v>
      </c>
      <c r="G183" s="82"/>
      <c r="H183" s="12"/>
      <c r="I183" s="12"/>
      <c r="J183" s="82"/>
      <c r="K183" s="8">
        <f t="shared" si="14"/>
        <v>0</v>
      </c>
      <c r="L183" s="9">
        <f t="shared" si="15"/>
        <v>0</v>
      </c>
    </row>
    <row r="184" spans="1:12" s="78" customFormat="1" ht="36" customHeight="1">
      <c r="A184" s="2">
        <v>182</v>
      </c>
      <c r="B184" s="76" t="s">
        <v>606</v>
      </c>
      <c r="C184" s="17" t="s">
        <v>612</v>
      </c>
      <c r="D184" s="80" t="s">
        <v>310</v>
      </c>
      <c r="E184" s="81">
        <v>2800</v>
      </c>
      <c r="F184" s="60">
        <f t="shared" si="13"/>
        <v>4200</v>
      </c>
      <c r="G184" s="82"/>
      <c r="H184" s="12"/>
      <c r="I184" s="12"/>
      <c r="J184" s="82"/>
      <c r="K184" s="8">
        <f t="shared" si="14"/>
        <v>0</v>
      </c>
      <c r="L184" s="9">
        <f t="shared" si="15"/>
        <v>0</v>
      </c>
    </row>
    <row r="185" spans="1:12" s="78" customFormat="1" ht="36" customHeight="1">
      <c r="A185" s="2">
        <v>183</v>
      </c>
      <c r="B185" s="76" t="s">
        <v>607</v>
      </c>
      <c r="C185" s="17" t="s">
        <v>613</v>
      </c>
      <c r="D185" s="80" t="s">
        <v>310</v>
      </c>
      <c r="E185" s="81">
        <v>2800</v>
      </c>
      <c r="F185" s="60">
        <f t="shared" si="13"/>
        <v>4200</v>
      </c>
      <c r="G185" s="82"/>
      <c r="H185" s="12"/>
      <c r="I185" s="12"/>
      <c r="J185" s="82"/>
      <c r="K185" s="8">
        <f t="shared" si="14"/>
        <v>0</v>
      </c>
      <c r="L185" s="9">
        <f t="shared" si="15"/>
        <v>0</v>
      </c>
    </row>
    <row r="186" spans="1:12" s="78" customFormat="1" ht="36" customHeight="1">
      <c r="A186" s="2">
        <v>184</v>
      </c>
      <c r="B186" s="76" t="s">
        <v>608</v>
      </c>
      <c r="C186" s="17" t="s">
        <v>614</v>
      </c>
      <c r="D186" s="80" t="s">
        <v>310</v>
      </c>
      <c r="E186" s="81">
        <v>2800</v>
      </c>
      <c r="F186" s="60">
        <f t="shared" si="13"/>
        <v>4200</v>
      </c>
      <c r="G186" s="82"/>
      <c r="H186" s="12"/>
      <c r="I186" s="12"/>
      <c r="J186" s="82"/>
      <c r="K186" s="8">
        <f t="shared" si="14"/>
        <v>0</v>
      </c>
      <c r="L186" s="9">
        <f t="shared" si="15"/>
        <v>0</v>
      </c>
    </row>
    <row r="187" spans="1:12" s="78" customFormat="1" ht="36" customHeight="1">
      <c r="A187" s="2">
        <v>185</v>
      </c>
      <c r="B187" s="76" t="s">
        <v>609</v>
      </c>
      <c r="C187" s="17" t="s">
        <v>615</v>
      </c>
      <c r="D187" s="80" t="s">
        <v>310</v>
      </c>
      <c r="E187" s="81">
        <v>2800</v>
      </c>
      <c r="F187" s="60">
        <f t="shared" si="13"/>
        <v>4200</v>
      </c>
      <c r="G187" s="82"/>
      <c r="H187" s="12"/>
      <c r="I187" s="12"/>
      <c r="J187" s="82"/>
      <c r="K187" s="8">
        <f t="shared" si="14"/>
        <v>0</v>
      </c>
      <c r="L187" s="9">
        <f t="shared" si="15"/>
        <v>0</v>
      </c>
    </row>
    <row r="188" spans="1:12" s="78" customFormat="1" ht="36" customHeight="1">
      <c r="A188" s="2">
        <v>186</v>
      </c>
      <c r="B188" s="76" t="s">
        <v>610</v>
      </c>
      <c r="C188" s="17" t="s">
        <v>616</v>
      </c>
      <c r="D188" s="80" t="s">
        <v>310</v>
      </c>
      <c r="E188" s="81">
        <v>2800</v>
      </c>
      <c r="F188" s="60">
        <f t="shared" si="13"/>
        <v>4200</v>
      </c>
      <c r="G188" s="82"/>
      <c r="H188" s="12"/>
      <c r="I188" s="12"/>
      <c r="J188" s="82"/>
      <c r="K188" s="8">
        <f t="shared" si="14"/>
        <v>0</v>
      </c>
      <c r="L188" s="9">
        <f t="shared" si="15"/>
        <v>0</v>
      </c>
    </row>
    <row r="189" spans="1:12" s="16" customFormat="1" ht="24" customHeight="1">
      <c r="A189" s="2">
        <v>187</v>
      </c>
      <c r="B189" s="76" t="s">
        <v>553</v>
      </c>
      <c r="C189" s="17" t="s">
        <v>554</v>
      </c>
      <c r="D189" s="80" t="s">
        <v>312</v>
      </c>
      <c r="E189" s="81">
        <v>2000</v>
      </c>
      <c r="F189" s="60">
        <f t="shared" si="13"/>
        <v>3000</v>
      </c>
      <c r="G189" s="82"/>
      <c r="H189" s="12"/>
      <c r="I189" s="12"/>
      <c r="J189" s="82"/>
      <c r="K189" s="8">
        <f t="shared" si="14"/>
        <v>0</v>
      </c>
      <c r="L189" s="9">
        <f t="shared" si="15"/>
        <v>0</v>
      </c>
    </row>
    <row r="190" spans="1:12" s="16" customFormat="1" ht="24" customHeight="1">
      <c r="A190" s="2">
        <v>188</v>
      </c>
      <c r="B190" s="76" t="s">
        <v>800</v>
      </c>
      <c r="C190" s="17" t="s">
        <v>801</v>
      </c>
      <c r="D190" s="80" t="s">
        <v>310</v>
      </c>
      <c r="E190" s="81">
        <v>550</v>
      </c>
      <c r="F190" s="60">
        <f t="shared" si="13"/>
        <v>825</v>
      </c>
      <c r="G190" s="82"/>
      <c r="H190" s="12"/>
      <c r="I190" s="12"/>
      <c r="J190" s="82"/>
      <c r="K190" s="8">
        <f t="shared" si="14"/>
        <v>0</v>
      </c>
      <c r="L190" s="9">
        <f t="shared" si="15"/>
        <v>0</v>
      </c>
    </row>
    <row r="191" spans="1:12" s="16" customFormat="1" ht="15.75" customHeight="1">
      <c r="A191" s="2">
        <v>189</v>
      </c>
      <c r="B191" s="37" t="s">
        <v>204</v>
      </c>
      <c r="C191" s="38"/>
      <c r="D191" s="38"/>
      <c r="E191" s="38"/>
      <c r="F191" s="38"/>
      <c r="G191" s="89"/>
      <c r="H191" s="89"/>
      <c r="I191" s="89"/>
      <c r="J191" s="89"/>
      <c r="K191" s="38"/>
      <c r="L191" s="39"/>
    </row>
    <row r="192" spans="1:12" s="16" customFormat="1" ht="12.75" customHeight="1">
      <c r="A192" s="2">
        <v>190</v>
      </c>
      <c r="B192" s="75" t="s">
        <v>205</v>
      </c>
      <c r="C192" s="19" t="s">
        <v>206</v>
      </c>
      <c r="D192" s="23" t="s">
        <v>310</v>
      </c>
      <c r="E192" s="60">
        <v>5020</v>
      </c>
      <c r="F192" s="60">
        <f>E192*150%</f>
        <v>7530</v>
      </c>
      <c r="G192" s="82"/>
      <c r="H192" s="12"/>
      <c r="I192" s="12"/>
      <c r="J192" s="82"/>
      <c r="K192" s="8">
        <f>SUM(G192:J192)</f>
        <v>0</v>
      </c>
      <c r="L192" s="9">
        <f>F192*K192</f>
        <v>0</v>
      </c>
    </row>
    <row r="193" spans="1:13" s="16" customFormat="1" ht="12.75" customHeight="1">
      <c r="A193" s="2">
        <v>191</v>
      </c>
      <c r="B193" s="62" t="s">
        <v>207</v>
      </c>
      <c r="C193" s="19" t="s">
        <v>208</v>
      </c>
      <c r="D193" s="23" t="s">
        <v>310</v>
      </c>
      <c r="E193" s="60">
        <v>7560</v>
      </c>
      <c r="F193" s="60">
        <f>E193*150%</f>
        <v>11340</v>
      </c>
      <c r="G193" s="82"/>
      <c r="H193" s="12"/>
      <c r="I193" s="12"/>
      <c r="J193" s="82"/>
      <c r="K193" s="8">
        <f>SUM(G193:J193)</f>
        <v>0</v>
      </c>
      <c r="L193" s="9">
        <f>F193*K193</f>
        <v>0</v>
      </c>
    </row>
    <row r="194" spans="1:13" s="16" customFormat="1" ht="24" customHeight="1">
      <c r="A194" s="2">
        <v>192</v>
      </c>
      <c r="B194" s="62" t="s">
        <v>209</v>
      </c>
      <c r="C194" s="19" t="s">
        <v>210</v>
      </c>
      <c r="D194" s="23" t="s">
        <v>310</v>
      </c>
      <c r="E194" s="60">
        <v>7560</v>
      </c>
      <c r="F194" s="60">
        <f>E194*150%</f>
        <v>11340</v>
      </c>
      <c r="G194" s="82"/>
      <c r="H194" s="12"/>
      <c r="I194" s="12"/>
      <c r="J194" s="82"/>
      <c r="K194" s="8">
        <f>SUM(G194:J194)</f>
        <v>0</v>
      </c>
      <c r="L194" s="9">
        <f>F194*K194</f>
        <v>0</v>
      </c>
    </row>
    <row r="195" spans="1:13" s="16" customFormat="1" ht="12.75" customHeight="1">
      <c r="A195" s="2">
        <v>193</v>
      </c>
      <c r="B195" s="62" t="s">
        <v>211</v>
      </c>
      <c r="C195" s="19" t="s">
        <v>212</v>
      </c>
      <c r="D195" s="23" t="s">
        <v>310</v>
      </c>
      <c r="E195" s="60">
        <v>7560</v>
      </c>
      <c r="F195" s="60">
        <f>E195*150%</f>
        <v>11340</v>
      </c>
      <c r="G195" s="82"/>
      <c r="H195" s="12"/>
      <c r="I195" s="12"/>
      <c r="J195" s="82"/>
      <c r="K195" s="8">
        <f>SUM(G195:J195)</f>
        <v>0</v>
      </c>
      <c r="L195" s="9">
        <f>F195*K195</f>
        <v>0</v>
      </c>
    </row>
    <row r="196" spans="1:13" s="16" customFormat="1" ht="15.75" customHeight="1">
      <c r="A196" s="2">
        <v>194</v>
      </c>
      <c r="B196" s="37" t="s">
        <v>213</v>
      </c>
      <c r="C196" s="38"/>
      <c r="D196" s="38"/>
      <c r="E196" s="38"/>
      <c r="F196" s="38"/>
      <c r="G196" s="89"/>
      <c r="H196" s="89"/>
      <c r="I196" s="89"/>
      <c r="J196" s="89"/>
      <c r="K196" s="38"/>
      <c r="L196" s="39"/>
    </row>
    <row r="197" spans="1:13" s="16" customFormat="1" ht="38.25" customHeight="1">
      <c r="A197" s="2">
        <v>195</v>
      </c>
      <c r="B197" s="75" t="s">
        <v>611</v>
      </c>
      <c r="C197" s="19" t="s">
        <v>214</v>
      </c>
      <c r="D197" s="23" t="s">
        <v>312</v>
      </c>
      <c r="E197" s="60">
        <v>1740</v>
      </c>
      <c r="F197" s="60">
        <f>E197*150%</f>
        <v>2610</v>
      </c>
      <c r="G197" s="82"/>
      <c r="H197" s="12"/>
      <c r="I197" s="12"/>
      <c r="J197" s="82"/>
      <c r="K197" s="8">
        <f>SUM(G197:J197)</f>
        <v>0</v>
      </c>
      <c r="L197" s="9">
        <f>F197*K197</f>
        <v>0</v>
      </c>
    </row>
    <row r="198" spans="1:13" s="16" customFormat="1" ht="25.5" customHeight="1">
      <c r="A198" s="2">
        <v>196</v>
      </c>
      <c r="B198" s="75" t="s">
        <v>617</v>
      </c>
      <c r="C198" s="19" t="s">
        <v>215</v>
      </c>
      <c r="D198" s="23" t="s">
        <v>310</v>
      </c>
      <c r="E198" s="60">
        <v>1260</v>
      </c>
      <c r="F198" s="60">
        <f t="shared" ref="F198:F238" si="16">E198*150%</f>
        <v>1890</v>
      </c>
      <c r="G198" s="82"/>
      <c r="H198" s="12"/>
      <c r="I198" s="12"/>
      <c r="J198" s="82"/>
      <c r="K198" s="8">
        <f t="shared" ref="K198:K238" si="17">SUM(G198:J198)</f>
        <v>0</v>
      </c>
      <c r="L198" s="9">
        <f t="shared" ref="L198:L238" si="18">F198*K198</f>
        <v>0</v>
      </c>
    </row>
    <row r="199" spans="1:13" s="77" customFormat="1" ht="24" customHeight="1">
      <c r="A199" s="2">
        <v>197</v>
      </c>
      <c r="B199" s="61" t="s">
        <v>216</v>
      </c>
      <c r="C199" s="17" t="s">
        <v>217</v>
      </c>
      <c r="D199" s="80" t="s">
        <v>310</v>
      </c>
      <c r="E199" s="81">
        <v>680</v>
      </c>
      <c r="F199" s="60">
        <f t="shared" si="16"/>
        <v>1020</v>
      </c>
      <c r="G199" s="82"/>
      <c r="H199" s="12"/>
      <c r="I199" s="12"/>
      <c r="J199" s="82"/>
      <c r="K199" s="8">
        <f t="shared" si="17"/>
        <v>0</v>
      </c>
      <c r="L199" s="9">
        <f t="shared" si="18"/>
        <v>0</v>
      </c>
      <c r="M199" s="78"/>
    </row>
    <row r="200" spans="1:13" s="77" customFormat="1" ht="24" customHeight="1">
      <c r="A200" s="2">
        <v>198</v>
      </c>
      <c r="B200" s="61" t="s">
        <v>218</v>
      </c>
      <c r="C200" s="17" t="s">
        <v>219</v>
      </c>
      <c r="D200" s="80" t="s">
        <v>310</v>
      </c>
      <c r="E200" s="81">
        <v>790</v>
      </c>
      <c r="F200" s="60">
        <f t="shared" si="16"/>
        <v>1185</v>
      </c>
      <c r="G200" s="82"/>
      <c r="H200" s="12"/>
      <c r="I200" s="12"/>
      <c r="J200" s="82"/>
      <c r="K200" s="8">
        <f t="shared" si="17"/>
        <v>0</v>
      </c>
      <c r="L200" s="9">
        <f t="shared" si="18"/>
        <v>0</v>
      </c>
      <c r="M200" s="78"/>
    </row>
    <row r="201" spans="1:13" s="77" customFormat="1" ht="24" customHeight="1">
      <c r="A201" s="2">
        <v>199</v>
      </c>
      <c r="B201" s="61" t="s">
        <v>220</v>
      </c>
      <c r="C201" s="17" t="s">
        <v>221</v>
      </c>
      <c r="D201" s="80" t="s">
        <v>310</v>
      </c>
      <c r="E201" s="81">
        <v>770</v>
      </c>
      <c r="F201" s="60">
        <f t="shared" si="16"/>
        <v>1155</v>
      </c>
      <c r="G201" s="82"/>
      <c r="H201" s="12"/>
      <c r="I201" s="12"/>
      <c r="J201" s="82"/>
      <c r="K201" s="8">
        <f t="shared" si="17"/>
        <v>0</v>
      </c>
      <c r="L201" s="9">
        <f t="shared" si="18"/>
        <v>0</v>
      </c>
      <c r="M201" s="78"/>
    </row>
    <row r="202" spans="1:13" s="77" customFormat="1" ht="12.75" customHeight="1">
      <c r="A202" s="2">
        <v>200</v>
      </c>
      <c r="B202" s="61" t="s">
        <v>222</v>
      </c>
      <c r="C202" s="17" t="s">
        <v>223</v>
      </c>
      <c r="D202" s="80" t="s">
        <v>310</v>
      </c>
      <c r="E202" s="81">
        <v>800</v>
      </c>
      <c r="F202" s="60">
        <f t="shared" si="16"/>
        <v>1200</v>
      </c>
      <c r="G202" s="82"/>
      <c r="H202" s="12"/>
      <c r="I202" s="12"/>
      <c r="J202" s="82"/>
      <c r="K202" s="8">
        <f t="shared" si="17"/>
        <v>0</v>
      </c>
      <c r="L202" s="9">
        <f t="shared" si="18"/>
        <v>0</v>
      </c>
      <c r="M202" s="78"/>
    </row>
    <row r="203" spans="1:13" s="77" customFormat="1" ht="24" customHeight="1">
      <c r="A203" s="2">
        <v>201</v>
      </c>
      <c r="B203" s="61" t="s">
        <v>224</v>
      </c>
      <c r="C203" s="17" t="s">
        <v>225</v>
      </c>
      <c r="D203" s="80" t="s">
        <v>310</v>
      </c>
      <c r="E203" s="81">
        <v>760</v>
      </c>
      <c r="F203" s="60">
        <f t="shared" si="16"/>
        <v>1140</v>
      </c>
      <c r="G203" s="82"/>
      <c r="H203" s="12"/>
      <c r="I203" s="12"/>
      <c r="J203" s="82"/>
      <c r="K203" s="8">
        <f t="shared" si="17"/>
        <v>0</v>
      </c>
      <c r="L203" s="9">
        <f t="shared" si="18"/>
        <v>0</v>
      </c>
      <c r="M203" s="78"/>
    </row>
    <row r="204" spans="1:13" s="77" customFormat="1" ht="24" customHeight="1">
      <c r="A204" s="2">
        <v>202</v>
      </c>
      <c r="B204" s="61" t="s">
        <v>226</v>
      </c>
      <c r="C204" s="17" t="s">
        <v>227</v>
      </c>
      <c r="D204" s="80" t="s">
        <v>310</v>
      </c>
      <c r="E204" s="81">
        <v>760</v>
      </c>
      <c r="F204" s="60">
        <f t="shared" si="16"/>
        <v>1140</v>
      </c>
      <c r="G204" s="82"/>
      <c r="H204" s="12"/>
      <c r="I204" s="12"/>
      <c r="J204" s="82"/>
      <c r="K204" s="8">
        <f t="shared" si="17"/>
        <v>0</v>
      </c>
      <c r="L204" s="9">
        <f t="shared" si="18"/>
        <v>0</v>
      </c>
      <c r="M204" s="78"/>
    </row>
    <row r="205" spans="1:13" s="77" customFormat="1" ht="12.75" customHeight="1">
      <c r="A205" s="2">
        <v>203</v>
      </c>
      <c r="B205" s="61" t="s">
        <v>228</v>
      </c>
      <c r="C205" s="17" t="s">
        <v>229</v>
      </c>
      <c r="D205" s="80" t="s">
        <v>310</v>
      </c>
      <c r="E205" s="81">
        <v>770</v>
      </c>
      <c r="F205" s="60">
        <f t="shared" si="16"/>
        <v>1155</v>
      </c>
      <c r="G205" s="82"/>
      <c r="H205" s="12"/>
      <c r="I205" s="12"/>
      <c r="J205" s="82"/>
      <c r="K205" s="8">
        <f t="shared" si="17"/>
        <v>0</v>
      </c>
      <c r="L205" s="9">
        <f t="shared" si="18"/>
        <v>0</v>
      </c>
      <c r="M205" s="78"/>
    </row>
    <row r="206" spans="1:13" s="77" customFormat="1" ht="24" customHeight="1">
      <c r="A206" s="2">
        <v>204</v>
      </c>
      <c r="B206" s="61" t="s">
        <v>230</v>
      </c>
      <c r="C206" s="17" t="s">
        <v>231</v>
      </c>
      <c r="D206" s="80" t="s">
        <v>310</v>
      </c>
      <c r="E206" s="81">
        <v>600</v>
      </c>
      <c r="F206" s="60">
        <f t="shared" si="16"/>
        <v>900</v>
      </c>
      <c r="G206" s="82"/>
      <c r="H206" s="12"/>
      <c r="I206" s="12"/>
      <c r="J206" s="82"/>
      <c r="K206" s="8">
        <f t="shared" si="17"/>
        <v>0</v>
      </c>
      <c r="L206" s="9">
        <f t="shared" si="18"/>
        <v>0</v>
      </c>
      <c r="M206" s="78"/>
    </row>
    <row r="207" spans="1:13" s="77" customFormat="1" ht="24" customHeight="1">
      <c r="A207" s="2">
        <v>205</v>
      </c>
      <c r="B207" s="61" t="s">
        <v>232</v>
      </c>
      <c r="C207" s="17" t="s">
        <v>233</v>
      </c>
      <c r="D207" s="80" t="s">
        <v>310</v>
      </c>
      <c r="E207" s="81">
        <v>1770</v>
      </c>
      <c r="F207" s="60">
        <f t="shared" si="16"/>
        <v>2655</v>
      </c>
      <c r="G207" s="82"/>
      <c r="H207" s="12"/>
      <c r="I207" s="12"/>
      <c r="J207" s="82"/>
      <c r="K207" s="8">
        <f t="shared" si="17"/>
        <v>0</v>
      </c>
      <c r="L207" s="9">
        <f t="shared" si="18"/>
        <v>0</v>
      </c>
      <c r="M207" s="78"/>
    </row>
    <row r="208" spans="1:13" s="77" customFormat="1" ht="24" customHeight="1">
      <c r="A208" s="2">
        <v>206</v>
      </c>
      <c r="B208" s="61" t="s">
        <v>234</v>
      </c>
      <c r="C208" s="17" t="s">
        <v>235</v>
      </c>
      <c r="D208" s="80" t="s">
        <v>310</v>
      </c>
      <c r="E208" s="81">
        <v>1420</v>
      </c>
      <c r="F208" s="60">
        <f t="shared" si="16"/>
        <v>2130</v>
      </c>
      <c r="G208" s="82"/>
      <c r="H208" s="12"/>
      <c r="I208" s="12"/>
      <c r="J208" s="82"/>
      <c r="K208" s="8">
        <f t="shared" si="17"/>
        <v>0</v>
      </c>
      <c r="L208" s="9">
        <f t="shared" si="18"/>
        <v>0</v>
      </c>
      <c r="M208" s="78"/>
    </row>
    <row r="209" spans="1:13" s="77" customFormat="1" ht="24" customHeight="1">
      <c r="A209" s="2">
        <v>207</v>
      </c>
      <c r="B209" s="61" t="s">
        <v>236</v>
      </c>
      <c r="C209" s="17" t="s">
        <v>237</v>
      </c>
      <c r="D209" s="80" t="s">
        <v>310</v>
      </c>
      <c r="E209" s="81">
        <v>2130</v>
      </c>
      <c r="F209" s="60">
        <f t="shared" si="16"/>
        <v>3195</v>
      </c>
      <c r="G209" s="82"/>
      <c r="H209" s="12"/>
      <c r="I209" s="12"/>
      <c r="J209" s="82"/>
      <c r="K209" s="8">
        <f t="shared" si="17"/>
        <v>0</v>
      </c>
      <c r="L209" s="9">
        <f t="shared" si="18"/>
        <v>0</v>
      </c>
      <c r="M209" s="78"/>
    </row>
    <row r="210" spans="1:13" s="77" customFormat="1" ht="36" customHeight="1">
      <c r="A210" s="2">
        <v>208</v>
      </c>
      <c r="B210" s="61" t="s">
        <v>238</v>
      </c>
      <c r="C210" s="17" t="s">
        <v>239</v>
      </c>
      <c r="D210" s="80" t="s">
        <v>310</v>
      </c>
      <c r="E210" s="81">
        <v>1220</v>
      </c>
      <c r="F210" s="60">
        <f t="shared" si="16"/>
        <v>1830</v>
      </c>
      <c r="G210" s="82"/>
      <c r="H210" s="12"/>
      <c r="I210" s="12"/>
      <c r="J210" s="82"/>
      <c r="K210" s="8">
        <f t="shared" si="17"/>
        <v>0</v>
      </c>
      <c r="L210" s="9">
        <f t="shared" si="18"/>
        <v>0</v>
      </c>
      <c r="M210" s="78"/>
    </row>
    <row r="211" spans="1:13" s="77" customFormat="1" ht="24" customHeight="1">
      <c r="A211" s="2">
        <v>209</v>
      </c>
      <c r="B211" s="61" t="s">
        <v>240</v>
      </c>
      <c r="C211" s="17" t="s">
        <v>241</v>
      </c>
      <c r="D211" s="80" t="s">
        <v>310</v>
      </c>
      <c r="E211" s="81">
        <v>440</v>
      </c>
      <c r="F211" s="60">
        <f t="shared" si="16"/>
        <v>660</v>
      </c>
      <c r="G211" s="82"/>
      <c r="H211" s="12"/>
      <c r="I211" s="12"/>
      <c r="J211" s="82"/>
      <c r="K211" s="8">
        <f t="shared" si="17"/>
        <v>0</v>
      </c>
      <c r="L211" s="9">
        <f t="shared" si="18"/>
        <v>0</v>
      </c>
      <c r="M211" s="78"/>
    </row>
    <row r="212" spans="1:13" s="77" customFormat="1" ht="24" customHeight="1">
      <c r="A212" s="2">
        <v>210</v>
      </c>
      <c r="B212" s="61" t="s">
        <v>242</v>
      </c>
      <c r="C212" s="17" t="s">
        <v>243</v>
      </c>
      <c r="D212" s="80" t="s">
        <v>310</v>
      </c>
      <c r="E212" s="81">
        <v>440</v>
      </c>
      <c r="F212" s="60">
        <f t="shared" si="16"/>
        <v>660</v>
      </c>
      <c r="G212" s="82"/>
      <c r="H212" s="12"/>
      <c r="I212" s="12"/>
      <c r="J212" s="82"/>
      <c r="K212" s="8">
        <f t="shared" si="17"/>
        <v>0</v>
      </c>
      <c r="L212" s="9">
        <f t="shared" si="18"/>
        <v>0</v>
      </c>
      <c r="M212" s="78"/>
    </row>
    <row r="213" spans="1:13" s="77" customFormat="1" ht="24" customHeight="1">
      <c r="A213" s="2">
        <v>211</v>
      </c>
      <c r="B213" s="61" t="s">
        <v>244</v>
      </c>
      <c r="C213" s="17" t="s">
        <v>245</v>
      </c>
      <c r="D213" s="80" t="s">
        <v>310</v>
      </c>
      <c r="E213" s="81">
        <v>440</v>
      </c>
      <c r="F213" s="60">
        <f t="shared" si="16"/>
        <v>660</v>
      </c>
      <c r="G213" s="82"/>
      <c r="H213" s="12"/>
      <c r="I213" s="12"/>
      <c r="J213" s="82"/>
      <c r="K213" s="8">
        <f t="shared" si="17"/>
        <v>0</v>
      </c>
      <c r="L213" s="9">
        <f t="shared" si="18"/>
        <v>0</v>
      </c>
      <c r="M213" s="78"/>
    </row>
    <row r="214" spans="1:13" s="77" customFormat="1" ht="24" customHeight="1">
      <c r="A214" s="2">
        <v>212</v>
      </c>
      <c r="B214" s="61" t="s">
        <v>246</v>
      </c>
      <c r="C214" s="17" t="s">
        <v>247</v>
      </c>
      <c r="D214" s="80" t="s">
        <v>310</v>
      </c>
      <c r="E214" s="81">
        <v>460</v>
      </c>
      <c r="F214" s="60">
        <f t="shared" si="16"/>
        <v>690</v>
      </c>
      <c r="G214" s="82"/>
      <c r="H214" s="12"/>
      <c r="I214" s="12"/>
      <c r="J214" s="82"/>
      <c r="K214" s="8">
        <f t="shared" si="17"/>
        <v>0</v>
      </c>
      <c r="L214" s="9">
        <f t="shared" si="18"/>
        <v>0</v>
      </c>
      <c r="M214" s="78"/>
    </row>
    <row r="215" spans="1:13" s="16" customFormat="1" ht="24" customHeight="1">
      <c r="A215" s="2">
        <v>213</v>
      </c>
      <c r="B215" s="62" t="s">
        <v>536</v>
      </c>
      <c r="C215" s="19" t="s">
        <v>248</v>
      </c>
      <c r="D215" s="23" t="s">
        <v>310</v>
      </c>
      <c r="E215" s="60">
        <v>590</v>
      </c>
      <c r="F215" s="60">
        <f t="shared" si="16"/>
        <v>885</v>
      </c>
      <c r="G215" s="82"/>
      <c r="H215" s="12"/>
      <c r="I215" s="12"/>
      <c r="J215" s="82"/>
      <c r="K215" s="8">
        <f t="shared" si="17"/>
        <v>0</v>
      </c>
      <c r="L215" s="9">
        <f t="shared" si="18"/>
        <v>0</v>
      </c>
    </row>
    <row r="216" spans="1:13" s="16" customFormat="1" ht="24" customHeight="1">
      <c r="A216" s="2">
        <v>214</v>
      </c>
      <c r="B216" s="62" t="s">
        <v>537</v>
      </c>
      <c r="C216" s="19" t="s">
        <v>249</v>
      </c>
      <c r="D216" s="23" t="s">
        <v>310</v>
      </c>
      <c r="E216" s="60">
        <v>620</v>
      </c>
      <c r="F216" s="60">
        <f t="shared" si="16"/>
        <v>930</v>
      </c>
      <c r="G216" s="82"/>
      <c r="H216" s="12"/>
      <c r="I216" s="12"/>
      <c r="J216" s="82"/>
      <c r="K216" s="8">
        <f t="shared" si="17"/>
        <v>0</v>
      </c>
      <c r="L216" s="9">
        <f t="shared" si="18"/>
        <v>0</v>
      </c>
    </row>
    <row r="217" spans="1:13" s="16" customFormat="1" ht="24" customHeight="1">
      <c r="A217" s="2">
        <v>215</v>
      </c>
      <c r="B217" s="62" t="s">
        <v>538</v>
      </c>
      <c r="C217" s="19" t="s">
        <v>250</v>
      </c>
      <c r="D217" s="23" t="s">
        <v>310</v>
      </c>
      <c r="E217" s="60">
        <v>590</v>
      </c>
      <c r="F217" s="60">
        <f t="shared" si="16"/>
        <v>885</v>
      </c>
      <c r="G217" s="82"/>
      <c r="H217" s="12"/>
      <c r="I217" s="12"/>
      <c r="J217" s="82"/>
      <c r="K217" s="8">
        <f t="shared" si="17"/>
        <v>0</v>
      </c>
      <c r="L217" s="9">
        <f t="shared" si="18"/>
        <v>0</v>
      </c>
    </row>
    <row r="218" spans="1:13" s="16" customFormat="1" ht="24" customHeight="1">
      <c r="A218" s="2">
        <v>216</v>
      </c>
      <c r="B218" s="62" t="s">
        <v>539</v>
      </c>
      <c r="C218" s="19" t="s">
        <v>251</v>
      </c>
      <c r="D218" s="23" t="s">
        <v>310</v>
      </c>
      <c r="E218" s="60">
        <v>580</v>
      </c>
      <c r="F218" s="60">
        <f t="shared" si="16"/>
        <v>870</v>
      </c>
      <c r="G218" s="82"/>
      <c r="H218" s="12"/>
      <c r="I218" s="12"/>
      <c r="J218" s="82"/>
      <c r="K218" s="8">
        <f t="shared" si="17"/>
        <v>0</v>
      </c>
      <c r="L218" s="9">
        <f t="shared" si="18"/>
        <v>0</v>
      </c>
    </row>
    <row r="219" spans="1:13" s="16" customFormat="1" ht="24" customHeight="1">
      <c r="A219" s="2">
        <v>217</v>
      </c>
      <c r="B219" s="62" t="s">
        <v>540</v>
      </c>
      <c r="C219" s="19" t="s">
        <v>252</v>
      </c>
      <c r="D219" s="23" t="s">
        <v>310</v>
      </c>
      <c r="E219" s="60">
        <v>590</v>
      </c>
      <c r="F219" s="60">
        <f t="shared" si="16"/>
        <v>885</v>
      </c>
      <c r="G219" s="82"/>
      <c r="H219" s="12"/>
      <c r="I219" s="12"/>
      <c r="J219" s="82"/>
      <c r="K219" s="8">
        <f t="shared" si="17"/>
        <v>0</v>
      </c>
      <c r="L219" s="9">
        <f t="shared" si="18"/>
        <v>0</v>
      </c>
    </row>
    <row r="220" spans="1:13" s="16" customFormat="1" ht="24" customHeight="1">
      <c r="A220" s="2">
        <v>218</v>
      </c>
      <c r="B220" s="62" t="s">
        <v>541</v>
      </c>
      <c r="C220" s="19" t="s">
        <v>253</v>
      </c>
      <c r="D220" s="23" t="s">
        <v>310</v>
      </c>
      <c r="E220" s="60">
        <v>620</v>
      </c>
      <c r="F220" s="60">
        <f t="shared" si="16"/>
        <v>930</v>
      </c>
      <c r="G220" s="82"/>
      <c r="H220" s="12"/>
      <c r="I220" s="12"/>
      <c r="J220" s="82"/>
      <c r="K220" s="8">
        <f t="shared" si="17"/>
        <v>0</v>
      </c>
      <c r="L220" s="9">
        <f t="shared" si="18"/>
        <v>0</v>
      </c>
    </row>
    <row r="221" spans="1:13" s="16" customFormat="1" ht="24" customHeight="1">
      <c r="A221" s="2">
        <v>219</v>
      </c>
      <c r="B221" s="62" t="s">
        <v>373</v>
      </c>
      <c r="C221" s="19" t="s">
        <v>374</v>
      </c>
      <c r="D221" s="23" t="s">
        <v>310</v>
      </c>
      <c r="E221" s="60">
        <v>1520</v>
      </c>
      <c r="F221" s="60">
        <f t="shared" si="16"/>
        <v>2280</v>
      </c>
      <c r="G221" s="82"/>
      <c r="H221" s="12"/>
      <c r="I221" s="12"/>
      <c r="J221" s="82"/>
      <c r="K221" s="8">
        <f t="shared" si="17"/>
        <v>0</v>
      </c>
      <c r="L221" s="9">
        <f t="shared" si="18"/>
        <v>0</v>
      </c>
    </row>
    <row r="222" spans="1:13" s="16" customFormat="1" ht="24" customHeight="1">
      <c r="A222" s="2">
        <v>220</v>
      </c>
      <c r="B222" s="75" t="s">
        <v>542</v>
      </c>
      <c r="C222" s="19" t="s">
        <v>375</v>
      </c>
      <c r="D222" s="23" t="s">
        <v>310</v>
      </c>
      <c r="E222" s="60">
        <v>1630</v>
      </c>
      <c r="F222" s="60">
        <f t="shared" si="16"/>
        <v>2445</v>
      </c>
      <c r="G222" s="82"/>
      <c r="H222" s="12"/>
      <c r="I222" s="12"/>
      <c r="J222" s="82"/>
      <c r="K222" s="8">
        <f t="shared" si="17"/>
        <v>0</v>
      </c>
      <c r="L222" s="9">
        <f t="shared" si="18"/>
        <v>0</v>
      </c>
    </row>
    <row r="223" spans="1:13" s="16" customFormat="1" ht="24" customHeight="1">
      <c r="A223" s="2">
        <v>221</v>
      </c>
      <c r="B223" s="76" t="s">
        <v>376</v>
      </c>
      <c r="C223" s="19" t="s">
        <v>377</v>
      </c>
      <c r="D223" s="23" t="s">
        <v>310</v>
      </c>
      <c r="E223" s="60">
        <v>740</v>
      </c>
      <c r="F223" s="60">
        <f t="shared" si="16"/>
        <v>1110</v>
      </c>
      <c r="G223" s="82"/>
      <c r="H223" s="12"/>
      <c r="I223" s="12"/>
      <c r="J223" s="82"/>
      <c r="K223" s="8">
        <f t="shared" si="17"/>
        <v>0</v>
      </c>
      <c r="L223" s="9">
        <f t="shared" si="18"/>
        <v>0</v>
      </c>
    </row>
    <row r="224" spans="1:13" s="16" customFormat="1" ht="24" customHeight="1">
      <c r="A224" s="2">
        <v>222</v>
      </c>
      <c r="B224" s="61" t="s">
        <v>450</v>
      </c>
      <c r="C224" s="19" t="s">
        <v>457</v>
      </c>
      <c r="D224" s="23" t="s">
        <v>310</v>
      </c>
      <c r="E224" s="60">
        <v>740</v>
      </c>
      <c r="F224" s="60">
        <f t="shared" si="16"/>
        <v>1110</v>
      </c>
      <c r="G224" s="82"/>
      <c r="H224" s="12"/>
      <c r="I224" s="12"/>
      <c r="J224" s="82"/>
      <c r="K224" s="8">
        <f t="shared" si="17"/>
        <v>0</v>
      </c>
      <c r="L224" s="9">
        <f t="shared" si="18"/>
        <v>0</v>
      </c>
    </row>
    <row r="225" spans="1:12" s="16" customFormat="1" ht="36" customHeight="1">
      <c r="A225" s="2">
        <v>223</v>
      </c>
      <c r="B225" s="61" t="s">
        <v>451</v>
      </c>
      <c r="C225" s="19" t="s">
        <v>458</v>
      </c>
      <c r="D225" s="23" t="s">
        <v>310</v>
      </c>
      <c r="E225" s="60">
        <v>740</v>
      </c>
      <c r="F225" s="60">
        <f t="shared" si="16"/>
        <v>1110</v>
      </c>
      <c r="G225" s="82"/>
      <c r="H225" s="12"/>
      <c r="I225" s="12"/>
      <c r="J225" s="82"/>
      <c r="K225" s="8">
        <f t="shared" si="17"/>
        <v>0</v>
      </c>
      <c r="L225" s="9">
        <f t="shared" si="18"/>
        <v>0</v>
      </c>
    </row>
    <row r="226" spans="1:12" s="16" customFormat="1" ht="24" customHeight="1">
      <c r="A226" s="2">
        <v>224</v>
      </c>
      <c r="B226" s="61" t="s">
        <v>452</v>
      </c>
      <c r="C226" s="19" t="s">
        <v>459</v>
      </c>
      <c r="D226" s="23" t="s">
        <v>310</v>
      </c>
      <c r="E226" s="60">
        <v>740</v>
      </c>
      <c r="F226" s="60">
        <f t="shared" si="16"/>
        <v>1110</v>
      </c>
      <c r="G226" s="82"/>
      <c r="H226" s="12"/>
      <c r="I226" s="12"/>
      <c r="J226" s="82"/>
      <c r="K226" s="8">
        <f t="shared" si="17"/>
        <v>0</v>
      </c>
      <c r="L226" s="9">
        <f t="shared" si="18"/>
        <v>0</v>
      </c>
    </row>
    <row r="227" spans="1:12" s="16" customFormat="1" ht="24" customHeight="1">
      <c r="A227" s="2">
        <v>225</v>
      </c>
      <c r="B227" s="61" t="s">
        <v>453</v>
      </c>
      <c r="C227" s="19" t="s">
        <v>460</v>
      </c>
      <c r="D227" s="23" t="s">
        <v>310</v>
      </c>
      <c r="E227" s="60">
        <v>830</v>
      </c>
      <c r="F227" s="60">
        <f t="shared" si="16"/>
        <v>1245</v>
      </c>
      <c r="G227" s="82"/>
      <c r="H227" s="12"/>
      <c r="I227" s="12"/>
      <c r="J227" s="82"/>
      <c r="K227" s="8">
        <f t="shared" si="17"/>
        <v>0</v>
      </c>
      <c r="L227" s="9">
        <f t="shared" si="18"/>
        <v>0</v>
      </c>
    </row>
    <row r="228" spans="1:12" s="16" customFormat="1" ht="36" customHeight="1">
      <c r="A228" s="2">
        <v>226</v>
      </c>
      <c r="B228" s="61" t="s">
        <v>454</v>
      </c>
      <c r="C228" s="19" t="s">
        <v>461</v>
      </c>
      <c r="D228" s="23" t="s">
        <v>310</v>
      </c>
      <c r="E228" s="60">
        <v>800</v>
      </c>
      <c r="F228" s="60">
        <f t="shared" si="16"/>
        <v>1200</v>
      </c>
      <c r="G228" s="82"/>
      <c r="H228" s="12"/>
      <c r="I228" s="12"/>
      <c r="J228" s="82"/>
      <c r="K228" s="8">
        <f t="shared" si="17"/>
        <v>0</v>
      </c>
      <c r="L228" s="9">
        <f t="shared" si="18"/>
        <v>0</v>
      </c>
    </row>
    <row r="229" spans="1:12" s="16" customFormat="1" ht="24" customHeight="1">
      <c r="A229" s="2">
        <v>227</v>
      </c>
      <c r="B229" s="61" t="s">
        <v>455</v>
      </c>
      <c r="C229" s="19" t="s">
        <v>462</v>
      </c>
      <c r="D229" s="23" t="s">
        <v>310</v>
      </c>
      <c r="E229" s="60">
        <v>740</v>
      </c>
      <c r="F229" s="60">
        <f t="shared" si="16"/>
        <v>1110</v>
      </c>
      <c r="G229" s="82"/>
      <c r="H229" s="12"/>
      <c r="I229" s="12"/>
      <c r="J229" s="82"/>
      <c r="K229" s="8">
        <f t="shared" si="17"/>
        <v>0</v>
      </c>
      <c r="L229" s="9">
        <f t="shared" si="18"/>
        <v>0</v>
      </c>
    </row>
    <row r="230" spans="1:12" s="16" customFormat="1" ht="24" customHeight="1">
      <c r="A230" s="2">
        <v>228</v>
      </c>
      <c r="B230" s="61" t="s">
        <v>456</v>
      </c>
      <c r="C230" s="19" t="s">
        <v>463</v>
      </c>
      <c r="D230" s="23" t="s">
        <v>310</v>
      </c>
      <c r="E230" s="60">
        <v>740</v>
      </c>
      <c r="F230" s="60">
        <f t="shared" si="16"/>
        <v>1110</v>
      </c>
      <c r="G230" s="82"/>
      <c r="H230" s="12"/>
      <c r="I230" s="12"/>
      <c r="J230" s="82"/>
      <c r="K230" s="8">
        <f t="shared" si="17"/>
        <v>0</v>
      </c>
      <c r="L230" s="9">
        <f t="shared" si="18"/>
        <v>0</v>
      </c>
    </row>
    <row r="231" spans="1:12" s="16" customFormat="1" ht="24" customHeight="1">
      <c r="A231" s="2">
        <v>229</v>
      </c>
      <c r="B231" s="61" t="s">
        <v>449</v>
      </c>
      <c r="C231" s="19" t="s">
        <v>464</v>
      </c>
      <c r="D231" s="23" t="s">
        <v>310</v>
      </c>
      <c r="E231" s="60">
        <v>740</v>
      </c>
      <c r="F231" s="60">
        <f t="shared" si="16"/>
        <v>1110</v>
      </c>
      <c r="G231" s="82"/>
      <c r="H231" s="12"/>
      <c r="I231" s="12"/>
      <c r="J231" s="82"/>
      <c r="K231" s="8">
        <f t="shared" si="17"/>
        <v>0</v>
      </c>
      <c r="L231" s="9">
        <f t="shared" si="18"/>
        <v>0</v>
      </c>
    </row>
    <row r="232" spans="1:12" s="16" customFormat="1" ht="36" customHeight="1">
      <c r="A232" s="2">
        <v>230</v>
      </c>
      <c r="B232" s="61" t="s">
        <v>378</v>
      </c>
      <c r="C232" s="19" t="s">
        <v>392</v>
      </c>
      <c r="D232" s="23" t="s">
        <v>310</v>
      </c>
      <c r="E232" s="60">
        <v>3260</v>
      </c>
      <c r="F232" s="60">
        <f t="shared" si="16"/>
        <v>4890</v>
      </c>
      <c r="G232" s="82"/>
      <c r="H232" s="12"/>
      <c r="I232" s="12"/>
      <c r="J232" s="82"/>
      <c r="K232" s="8">
        <f t="shared" si="17"/>
        <v>0</v>
      </c>
      <c r="L232" s="9">
        <f t="shared" si="18"/>
        <v>0</v>
      </c>
    </row>
    <row r="233" spans="1:12" s="16" customFormat="1" ht="24" customHeight="1">
      <c r="A233" s="2">
        <v>231</v>
      </c>
      <c r="B233" s="62" t="s">
        <v>254</v>
      </c>
      <c r="C233" s="19" t="s">
        <v>255</v>
      </c>
      <c r="D233" s="23" t="s">
        <v>310</v>
      </c>
      <c r="E233" s="60">
        <v>950</v>
      </c>
      <c r="F233" s="60">
        <f t="shared" si="16"/>
        <v>1425</v>
      </c>
      <c r="G233" s="82"/>
      <c r="H233" s="12"/>
      <c r="I233" s="12"/>
      <c r="J233" s="82"/>
      <c r="K233" s="8">
        <f t="shared" si="17"/>
        <v>0</v>
      </c>
      <c r="L233" s="9">
        <f t="shared" si="18"/>
        <v>0</v>
      </c>
    </row>
    <row r="234" spans="1:12" s="16" customFormat="1" ht="12.75" customHeight="1">
      <c r="A234" s="2">
        <v>232</v>
      </c>
      <c r="B234" s="76" t="s">
        <v>815</v>
      </c>
      <c r="C234" s="17" t="s">
        <v>816</v>
      </c>
      <c r="D234" s="80" t="s">
        <v>310</v>
      </c>
      <c r="E234" s="81">
        <v>550</v>
      </c>
      <c r="F234" s="60">
        <f t="shared" si="16"/>
        <v>825</v>
      </c>
      <c r="G234" s="82"/>
      <c r="H234" s="12"/>
      <c r="I234" s="12"/>
      <c r="J234" s="82"/>
      <c r="K234" s="8">
        <f t="shared" si="17"/>
        <v>0</v>
      </c>
      <c r="L234" s="9">
        <f t="shared" si="18"/>
        <v>0</v>
      </c>
    </row>
    <row r="235" spans="1:12" s="16" customFormat="1" ht="12.75" customHeight="1">
      <c r="A235" s="2">
        <v>233</v>
      </c>
      <c r="B235" s="76" t="s">
        <v>817</v>
      </c>
      <c r="C235" s="17" t="s">
        <v>818</v>
      </c>
      <c r="D235" s="80" t="s">
        <v>310</v>
      </c>
      <c r="E235" s="81">
        <v>550</v>
      </c>
      <c r="F235" s="60">
        <f t="shared" si="16"/>
        <v>825</v>
      </c>
      <c r="G235" s="82"/>
      <c r="H235" s="12"/>
      <c r="I235" s="12"/>
      <c r="J235" s="82"/>
      <c r="K235" s="8">
        <f t="shared" si="17"/>
        <v>0</v>
      </c>
      <c r="L235" s="9">
        <f t="shared" si="18"/>
        <v>0</v>
      </c>
    </row>
    <row r="236" spans="1:12" s="16" customFormat="1" ht="12.75" customHeight="1">
      <c r="A236" s="2">
        <v>234</v>
      </c>
      <c r="B236" s="76" t="s">
        <v>819</v>
      </c>
      <c r="C236" s="17" t="s">
        <v>0</v>
      </c>
      <c r="D236" s="80" t="s">
        <v>310</v>
      </c>
      <c r="E236" s="81">
        <v>550</v>
      </c>
      <c r="F236" s="60">
        <f t="shared" si="16"/>
        <v>825</v>
      </c>
      <c r="G236" s="82"/>
      <c r="H236" s="12"/>
      <c r="I236" s="12"/>
      <c r="J236" s="82"/>
      <c r="K236" s="8">
        <f t="shared" si="17"/>
        <v>0</v>
      </c>
      <c r="L236" s="9">
        <f t="shared" si="18"/>
        <v>0</v>
      </c>
    </row>
    <row r="237" spans="1:12" s="16" customFormat="1" ht="12.75" customHeight="1">
      <c r="A237" s="2">
        <v>235</v>
      </c>
      <c r="B237" s="76" t="s">
        <v>1</v>
      </c>
      <c r="C237" s="17" t="s">
        <v>2</v>
      </c>
      <c r="D237" s="80" t="s">
        <v>310</v>
      </c>
      <c r="E237" s="81">
        <v>550</v>
      </c>
      <c r="F237" s="60">
        <f t="shared" si="16"/>
        <v>825</v>
      </c>
      <c r="G237" s="82"/>
      <c r="H237" s="12"/>
      <c r="I237" s="12"/>
      <c r="J237" s="82"/>
      <c r="K237" s="8">
        <f t="shared" si="17"/>
        <v>0</v>
      </c>
      <c r="L237" s="9">
        <f t="shared" si="18"/>
        <v>0</v>
      </c>
    </row>
    <row r="238" spans="1:12" s="16" customFormat="1" ht="12.75" customHeight="1">
      <c r="A238" s="2">
        <v>236</v>
      </c>
      <c r="B238" s="76" t="s">
        <v>3</v>
      </c>
      <c r="C238" s="17" t="s">
        <v>4</v>
      </c>
      <c r="D238" s="80" t="s">
        <v>310</v>
      </c>
      <c r="E238" s="81">
        <v>550</v>
      </c>
      <c r="F238" s="60">
        <f t="shared" si="16"/>
        <v>825</v>
      </c>
      <c r="G238" s="82"/>
      <c r="H238" s="12"/>
      <c r="I238" s="12"/>
      <c r="J238" s="82"/>
      <c r="K238" s="8">
        <f t="shared" si="17"/>
        <v>0</v>
      </c>
      <c r="L238" s="9">
        <f t="shared" si="18"/>
        <v>0</v>
      </c>
    </row>
    <row r="239" spans="1:12" s="16" customFormat="1" ht="15.75" customHeight="1">
      <c r="A239" s="2">
        <v>237</v>
      </c>
      <c r="B239" s="37" t="s">
        <v>256</v>
      </c>
      <c r="C239" s="38"/>
      <c r="D239" s="38"/>
      <c r="E239" s="38"/>
      <c r="F239" s="38"/>
      <c r="G239" s="89"/>
      <c r="H239" s="89"/>
      <c r="I239" s="89"/>
      <c r="J239" s="89"/>
      <c r="K239" s="38"/>
      <c r="L239" s="39"/>
    </row>
    <row r="240" spans="1:12" s="16" customFormat="1" ht="24" customHeight="1">
      <c r="A240" s="2">
        <v>238</v>
      </c>
      <c r="B240" s="62" t="s">
        <v>556</v>
      </c>
      <c r="C240" s="19" t="s">
        <v>555</v>
      </c>
      <c r="D240" s="23" t="s">
        <v>310</v>
      </c>
      <c r="E240" s="60">
        <v>125</v>
      </c>
      <c r="F240" s="60">
        <f>E240*150%</f>
        <v>187.5</v>
      </c>
      <c r="G240" s="82"/>
      <c r="H240" s="12"/>
      <c r="I240" s="12"/>
      <c r="J240" s="82"/>
      <c r="K240" s="8">
        <f>SUM(G240:J240)</f>
        <v>0</v>
      </c>
      <c r="L240" s="9">
        <f>F240*K240</f>
        <v>0</v>
      </c>
    </row>
    <row r="241" spans="1:12" s="16" customFormat="1" ht="15.75" customHeight="1">
      <c r="A241" s="2">
        <v>239</v>
      </c>
      <c r="B241" s="37" t="s">
        <v>257</v>
      </c>
      <c r="C241" s="38"/>
      <c r="D241" s="38"/>
      <c r="E241" s="38"/>
      <c r="F241" s="38"/>
      <c r="G241" s="89"/>
      <c r="H241" s="89"/>
      <c r="I241" s="89"/>
      <c r="J241" s="89"/>
      <c r="K241" s="38"/>
      <c r="L241" s="39"/>
    </row>
    <row r="242" spans="1:12" s="16" customFormat="1" ht="24" customHeight="1">
      <c r="A242" s="2">
        <v>240</v>
      </c>
      <c r="B242" s="76" t="s">
        <v>258</v>
      </c>
      <c r="C242" s="19" t="s">
        <v>618</v>
      </c>
      <c r="D242" s="23" t="s">
        <v>310</v>
      </c>
      <c r="E242" s="60">
        <v>13000</v>
      </c>
      <c r="F242" s="60">
        <f>E242*150%</f>
        <v>19500</v>
      </c>
      <c r="G242" s="82"/>
      <c r="H242" s="12"/>
      <c r="I242" s="12"/>
      <c r="J242" s="82"/>
      <c r="K242" s="8">
        <f>SUM(G242:J242)</f>
        <v>0</v>
      </c>
      <c r="L242" s="9">
        <f>F242*K242</f>
        <v>0</v>
      </c>
    </row>
    <row r="243" spans="1:12" s="16" customFormat="1" ht="24" customHeight="1">
      <c r="A243" s="2">
        <v>241</v>
      </c>
      <c r="B243" s="76" t="s">
        <v>259</v>
      </c>
      <c r="C243" s="19" t="s">
        <v>619</v>
      </c>
      <c r="D243" s="23" t="s">
        <v>310</v>
      </c>
      <c r="E243" s="60">
        <v>5770</v>
      </c>
      <c r="F243" s="60">
        <f t="shared" ref="F243:F296" si="19">E243*150%</f>
        <v>8655</v>
      </c>
      <c r="G243" s="82"/>
      <c r="H243" s="12"/>
      <c r="I243" s="12"/>
      <c r="J243" s="82"/>
      <c r="K243" s="8">
        <f t="shared" ref="K243:K296" si="20">SUM(G243:J243)</f>
        <v>0</v>
      </c>
      <c r="L243" s="9">
        <f t="shared" ref="L243:L296" si="21">F243*K243</f>
        <v>0</v>
      </c>
    </row>
    <row r="244" spans="1:12" s="16" customFormat="1" ht="24" customHeight="1">
      <c r="A244" s="2">
        <v>242</v>
      </c>
      <c r="B244" s="76" t="s">
        <v>260</v>
      </c>
      <c r="C244" s="19" t="s">
        <v>620</v>
      </c>
      <c r="D244" s="23" t="s">
        <v>310</v>
      </c>
      <c r="E244" s="60">
        <v>4650</v>
      </c>
      <c r="F244" s="60">
        <f t="shared" si="19"/>
        <v>6975</v>
      </c>
      <c r="G244" s="82"/>
      <c r="H244" s="12"/>
      <c r="I244" s="12"/>
      <c r="J244" s="82"/>
      <c r="K244" s="8">
        <f t="shared" si="20"/>
        <v>0</v>
      </c>
      <c r="L244" s="9">
        <f t="shared" si="21"/>
        <v>0</v>
      </c>
    </row>
    <row r="245" spans="1:12" s="16" customFormat="1" ht="24" customHeight="1">
      <c r="A245" s="2">
        <v>243</v>
      </c>
      <c r="B245" s="76" t="s">
        <v>621</v>
      </c>
      <c r="C245" s="19" t="s">
        <v>261</v>
      </c>
      <c r="D245" s="23" t="s">
        <v>310</v>
      </c>
      <c r="E245" s="60">
        <v>4750</v>
      </c>
      <c r="F245" s="60">
        <f t="shared" si="19"/>
        <v>7125</v>
      </c>
      <c r="G245" s="82"/>
      <c r="H245" s="12"/>
      <c r="I245" s="12"/>
      <c r="J245" s="82"/>
      <c r="K245" s="8">
        <f t="shared" si="20"/>
        <v>0</v>
      </c>
      <c r="L245" s="9">
        <f t="shared" si="21"/>
        <v>0</v>
      </c>
    </row>
    <row r="246" spans="1:12" s="16" customFormat="1" ht="24" customHeight="1">
      <c r="A246" s="2">
        <v>244</v>
      </c>
      <c r="B246" s="76" t="s">
        <v>622</v>
      </c>
      <c r="C246" s="19" t="s">
        <v>623</v>
      </c>
      <c r="D246" s="23" t="s">
        <v>310</v>
      </c>
      <c r="E246" s="60">
        <v>3600</v>
      </c>
      <c r="F246" s="60">
        <f t="shared" si="19"/>
        <v>5400</v>
      </c>
      <c r="G246" s="82"/>
      <c r="H246" s="12"/>
      <c r="I246" s="12"/>
      <c r="J246" s="82"/>
      <c r="K246" s="8">
        <f t="shared" si="20"/>
        <v>0</v>
      </c>
      <c r="L246" s="9">
        <f t="shared" si="21"/>
        <v>0</v>
      </c>
    </row>
    <row r="247" spans="1:12" s="16" customFormat="1" ht="24" customHeight="1">
      <c r="A247" s="2">
        <v>245</v>
      </c>
      <c r="B247" s="76" t="s">
        <v>624</v>
      </c>
      <c r="C247" s="19" t="s">
        <v>625</v>
      </c>
      <c r="D247" s="23" t="s">
        <v>310</v>
      </c>
      <c r="E247" s="60">
        <v>5390</v>
      </c>
      <c r="F247" s="60">
        <f t="shared" si="19"/>
        <v>8085</v>
      </c>
      <c r="G247" s="82"/>
      <c r="H247" s="12"/>
      <c r="I247" s="12"/>
      <c r="J247" s="82"/>
      <c r="K247" s="8">
        <f t="shared" si="20"/>
        <v>0</v>
      </c>
      <c r="L247" s="9">
        <f t="shared" si="21"/>
        <v>0</v>
      </c>
    </row>
    <row r="248" spans="1:12" s="16" customFormat="1" ht="25.5" customHeight="1">
      <c r="A248" s="2">
        <v>246</v>
      </c>
      <c r="B248" s="76" t="s">
        <v>626</v>
      </c>
      <c r="C248" s="19" t="s">
        <v>391</v>
      </c>
      <c r="D248" s="23" t="s">
        <v>310</v>
      </c>
      <c r="E248" s="60">
        <v>9100</v>
      </c>
      <c r="F248" s="60">
        <f t="shared" si="19"/>
        <v>13650</v>
      </c>
      <c r="G248" s="82"/>
      <c r="H248" s="12"/>
      <c r="I248" s="12"/>
      <c r="J248" s="82"/>
      <c r="K248" s="8">
        <f t="shared" si="20"/>
        <v>0</v>
      </c>
      <c r="L248" s="9">
        <f t="shared" si="21"/>
        <v>0</v>
      </c>
    </row>
    <row r="249" spans="1:12" s="16" customFormat="1" ht="36" customHeight="1">
      <c r="A249" s="2">
        <v>247</v>
      </c>
      <c r="B249" s="76" t="s">
        <v>627</v>
      </c>
      <c r="C249" s="19" t="s">
        <v>628</v>
      </c>
      <c r="D249" s="23" t="s">
        <v>310</v>
      </c>
      <c r="E249" s="60">
        <v>9350</v>
      </c>
      <c r="F249" s="60">
        <f t="shared" si="19"/>
        <v>14025</v>
      </c>
      <c r="G249" s="82"/>
      <c r="H249" s="12"/>
      <c r="I249" s="12"/>
      <c r="J249" s="82"/>
      <c r="K249" s="8">
        <f t="shared" si="20"/>
        <v>0</v>
      </c>
      <c r="L249" s="9">
        <f t="shared" si="21"/>
        <v>0</v>
      </c>
    </row>
    <row r="250" spans="1:12" s="16" customFormat="1" ht="24" customHeight="1">
      <c r="A250" s="2">
        <v>248</v>
      </c>
      <c r="B250" s="76" t="s">
        <v>629</v>
      </c>
      <c r="C250" s="19" t="s">
        <v>262</v>
      </c>
      <c r="D250" s="23" t="s">
        <v>310</v>
      </c>
      <c r="E250" s="60">
        <v>9300</v>
      </c>
      <c r="F250" s="60">
        <f t="shared" si="19"/>
        <v>13950</v>
      </c>
      <c r="G250" s="82"/>
      <c r="H250" s="12"/>
      <c r="I250" s="12"/>
      <c r="J250" s="82"/>
      <c r="K250" s="8">
        <f t="shared" si="20"/>
        <v>0</v>
      </c>
      <c r="L250" s="9">
        <f t="shared" si="21"/>
        <v>0</v>
      </c>
    </row>
    <row r="251" spans="1:12" s="16" customFormat="1" ht="25.5" customHeight="1">
      <c r="A251" s="2">
        <v>249</v>
      </c>
      <c r="B251" s="76" t="s">
        <v>630</v>
      </c>
      <c r="C251" s="19" t="s">
        <v>353</v>
      </c>
      <c r="D251" s="23" t="s">
        <v>310</v>
      </c>
      <c r="E251" s="60">
        <v>4400</v>
      </c>
      <c r="F251" s="60">
        <f t="shared" si="19"/>
        <v>6600</v>
      </c>
      <c r="G251" s="82"/>
      <c r="H251" s="12"/>
      <c r="I251" s="12"/>
      <c r="J251" s="82"/>
      <c r="K251" s="8">
        <f t="shared" si="20"/>
        <v>0</v>
      </c>
      <c r="L251" s="9">
        <f t="shared" si="21"/>
        <v>0</v>
      </c>
    </row>
    <row r="252" spans="1:12" s="16" customFormat="1" ht="24" customHeight="1">
      <c r="A252" s="2">
        <v>250</v>
      </c>
      <c r="B252" s="76" t="s">
        <v>354</v>
      </c>
      <c r="C252" s="19" t="s">
        <v>355</v>
      </c>
      <c r="D252" s="23" t="s">
        <v>310</v>
      </c>
      <c r="E252" s="60">
        <v>2520</v>
      </c>
      <c r="F252" s="60">
        <f t="shared" si="19"/>
        <v>3780</v>
      </c>
      <c r="G252" s="82"/>
      <c r="H252" s="12"/>
      <c r="I252" s="12"/>
      <c r="J252" s="82"/>
      <c r="K252" s="8">
        <f t="shared" si="20"/>
        <v>0</v>
      </c>
      <c r="L252" s="9">
        <f t="shared" si="21"/>
        <v>0</v>
      </c>
    </row>
    <row r="253" spans="1:12" s="16" customFormat="1" ht="24" customHeight="1">
      <c r="A253" s="2">
        <v>251</v>
      </c>
      <c r="B253" s="76" t="s">
        <v>424</v>
      </c>
      <c r="C253" s="19" t="s">
        <v>425</v>
      </c>
      <c r="D253" s="23" t="s">
        <v>310</v>
      </c>
      <c r="E253" s="60">
        <v>4560</v>
      </c>
      <c r="F253" s="60">
        <f t="shared" si="19"/>
        <v>6840</v>
      </c>
      <c r="G253" s="82"/>
      <c r="H253" s="12"/>
      <c r="I253" s="12"/>
      <c r="J253" s="82"/>
      <c r="K253" s="8">
        <f t="shared" si="20"/>
        <v>0</v>
      </c>
      <c r="L253" s="9">
        <f t="shared" si="21"/>
        <v>0</v>
      </c>
    </row>
    <row r="254" spans="1:12" s="16" customFormat="1" ht="24" customHeight="1">
      <c r="A254" s="2">
        <v>252</v>
      </c>
      <c r="B254" s="61" t="s">
        <v>426</v>
      </c>
      <c r="C254" s="19" t="s">
        <v>427</v>
      </c>
      <c r="D254" s="23" t="s">
        <v>310</v>
      </c>
      <c r="E254" s="60">
        <v>3850</v>
      </c>
      <c r="F254" s="60">
        <f t="shared" si="19"/>
        <v>5775</v>
      </c>
      <c r="G254" s="82"/>
      <c r="H254" s="12"/>
      <c r="I254" s="12"/>
      <c r="J254" s="82"/>
      <c r="K254" s="8">
        <f t="shared" si="20"/>
        <v>0</v>
      </c>
      <c r="L254" s="9">
        <f t="shared" si="21"/>
        <v>0</v>
      </c>
    </row>
    <row r="255" spans="1:12" s="16" customFormat="1" ht="24" customHeight="1">
      <c r="A255" s="2">
        <v>253</v>
      </c>
      <c r="B255" s="61" t="s">
        <v>428</v>
      </c>
      <c r="C255" s="19" t="s">
        <v>429</v>
      </c>
      <c r="D255" s="23" t="s">
        <v>310</v>
      </c>
      <c r="E255" s="60">
        <v>3850</v>
      </c>
      <c r="F255" s="60">
        <f t="shared" si="19"/>
        <v>5775</v>
      </c>
      <c r="G255" s="82"/>
      <c r="H255" s="12"/>
      <c r="I255" s="12"/>
      <c r="J255" s="82"/>
      <c r="K255" s="8">
        <f t="shared" si="20"/>
        <v>0</v>
      </c>
      <c r="L255" s="9">
        <f t="shared" si="21"/>
        <v>0</v>
      </c>
    </row>
    <row r="256" spans="1:12" s="16" customFormat="1" ht="24" customHeight="1">
      <c r="A256" s="2">
        <v>254</v>
      </c>
      <c r="B256" s="61" t="s">
        <v>430</v>
      </c>
      <c r="C256" s="19" t="s">
        <v>431</v>
      </c>
      <c r="D256" s="23" t="s">
        <v>310</v>
      </c>
      <c r="E256" s="60">
        <v>3850</v>
      </c>
      <c r="F256" s="60">
        <f t="shared" si="19"/>
        <v>5775</v>
      </c>
      <c r="G256" s="82"/>
      <c r="H256" s="12"/>
      <c r="I256" s="12"/>
      <c r="J256" s="82"/>
      <c r="K256" s="8">
        <f t="shared" si="20"/>
        <v>0</v>
      </c>
      <c r="L256" s="9">
        <f t="shared" si="21"/>
        <v>0</v>
      </c>
    </row>
    <row r="257" spans="1:12" s="16" customFormat="1" ht="24" customHeight="1">
      <c r="A257" s="2">
        <v>255</v>
      </c>
      <c r="B257" s="61" t="s">
        <v>432</v>
      </c>
      <c r="C257" s="19" t="s">
        <v>433</v>
      </c>
      <c r="D257" s="23" t="s">
        <v>310</v>
      </c>
      <c r="E257" s="60">
        <v>5460</v>
      </c>
      <c r="F257" s="60">
        <f t="shared" si="19"/>
        <v>8190</v>
      </c>
      <c r="G257" s="82"/>
      <c r="H257" s="12"/>
      <c r="I257" s="12"/>
      <c r="J257" s="82"/>
      <c r="K257" s="8">
        <f t="shared" si="20"/>
        <v>0</v>
      </c>
      <c r="L257" s="9">
        <f t="shared" si="21"/>
        <v>0</v>
      </c>
    </row>
    <row r="258" spans="1:12" s="16" customFormat="1" ht="24" customHeight="1">
      <c r="A258" s="2">
        <v>256</v>
      </c>
      <c r="B258" s="61" t="s">
        <v>434</v>
      </c>
      <c r="C258" s="19" t="s">
        <v>435</v>
      </c>
      <c r="D258" s="23" t="s">
        <v>310</v>
      </c>
      <c r="E258" s="60">
        <v>4280</v>
      </c>
      <c r="F258" s="60">
        <f t="shared" si="19"/>
        <v>6420</v>
      </c>
      <c r="G258" s="82"/>
      <c r="H258" s="12"/>
      <c r="I258" s="12"/>
      <c r="J258" s="82"/>
      <c r="K258" s="8">
        <f t="shared" si="20"/>
        <v>0</v>
      </c>
      <c r="L258" s="9">
        <f t="shared" si="21"/>
        <v>0</v>
      </c>
    </row>
    <row r="259" spans="1:12" s="16" customFormat="1" ht="24" customHeight="1">
      <c r="A259" s="2">
        <v>257</v>
      </c>
      <c r="B259" s="61" t="s">
        <v>436</v>
      </c>
      <c r="C259" s="19" t="s">
        <v>437</v>
      </c>
      <c r="D259" s="23" t="s">
        <v>310</v>
      </c>
      <c r="E259" s="60">
        <v>4280</v>
      </c>
      <c r="F259" s="60">
        <f t="shared" si="19"/>
        <v>6420</v>
      </c>
      <c r="G259" s="82"/>
      <c r="H259" s="12"/>
      <c r="I259" s="12"/>
      <c r="J259" s="82"/>
      <c r="K259" s="8">
        <f t="shared" si="20"/>
        <v>0</v>
      </c>
      <c r="L259" s="9">
        <f t="shared" si="21"/>
        <v>0</v>
      </c>
    </row>
    <row r="260" spans="1:12" s="16" customFormat="1" ht="24" customHeight="1">
      <c r="A260" s="2">
        <v>258</v>
      </c>
      <c r="B260" s="61" t="s">
        <v>438</v>
      </c>
      <c r="C260" s="19" t="s">
        <v>439</v>
      </c>
      <c r="D260" s="23" t="s">
        <v>310</v>
      </c>
      <c r="E260" s="60">
        <v>4300</v>
      </c>
      <c r="F260" s="60">
        <f t="shared" si="19"/>
        <v>6450</v>
      </c>
      <c r="G260" s="82"/>
      <c r="H260" s="12"/>
      <c r="I260" s="12"/>
      <c r="J260" s="82"/>
      <c r="K260" s="8">
        <f t="shared" si="20"/>
        <v>0</v>
      </c>
      <c r="L260" s="9">
        <f t="shared" si="21"/>
        <v>0</v>
      </c>
    </row>
    <row r="261" spans="1:12" s="16" customFormat="1" ht="24" customHeight="1">
      <c r="A261" s="2">
        <v>259</v>
      </c>
      <c r="B261" s="61" t="s">
        <v>440</v>
      </c>
      <c r="C261" s="19" t="s">
        <v>441</v>
      </c>
      <c r="D261" s="23" t="s">
        <v>310</v>
      </c>
      <c r="E261" s="60">
        <v>9490</v>
      </c>
      <c r="F261" s="60">
        <f t="shared" si="19"/>
        <v>14235</v>
      </c>
      <c r="G261" s="82"/>
      <c r="H261" s="12"/>
      <c r="I261" s="12"/>
      <c r="J261" s="82"/>
      <c r="K261" s="8">
        <f t="shared" si="20"/>
        <v>0</v>
      </c>
      <c r="L261" s="9">
        <f t="shared" si="21"/>
        <v>0</v>
      </c>
    </row>
    <row r="262" spans="1:12" s="16" customFormat="1" ht="24" customHeight="1">
      <c r="A262" s="2">
        <v>260</v>
      </c>
      <c r="B262" s="61"/>
      <c r="C262" s="19" t="s">
        <v>442</v>
      </c>
      <c r="D262" s="23" t="s">
        <v>310</v>
      </c>
      <c r="E262" s="60">
        <v>130</v>
      </c>
      <c r="F262" s="60">
        <f t="shared" si="19"/>
        <v>195</v>
      </c>
      <c r="G262" s="82"/>
      <c r="H262" s="12"/>
      <c r="I262" s="12"/>
      <c r="J262" s="82"/>
      <c r="K262" s="8">
        <f t="shared" si="20"/>
        <v>0</v>
      </c>
      <c r="L262" s="9">
        <f t="shared" si="21"/>
        <v>0</v>
      </c>
    </row>
    <row r="263" spans="1:12" s="16" customFormat="1" ht="24">
      <c r="A263" s="2">
        <v>261</v>
      </c>
      <c r="B263" s="61" t="s">
        <v>356</v>
      </c>
      <c r="C263" s="19" t="s">
        <v>357</v>
      </c>
      <c r="D263" s="23" t="s">
        <v>310</v>
      </c>
      <c r="E263" s="60">
        <v>1280</v>
      </c>
      <c r="F263" s="60">
        <f t="shared" si="19"/>
        <v>1920</v>
      </c>
      <c r="G263" s="82"/>
      <c r="H263" s="12"/>
      <c r="I263" s="12"/>
      <c r="J263" s="82"/>
      <c r="K263" s="8">
        <f t="shared" si="20"/>
        <v>0</v>
      </c>
      <c r="L263" s="9">
        <f t="shared" si="21"/>
        <v>0</v>
      </c>
    </row>
    <row r="264" spans="1:12" s="16" customFormat="1" ht="24" customHeight="1">
      <c r="A264" s="2">
        <v>262</v>
      </c>
      <c r="B264" s="61" t="s">
        <v>358</v>
      </c>
      <c r="C264" s="19" t="s">
        <v>359</v>
      </c>
      <c r="D264" s="23" t="s">
        <v>310</v>
      </c>
      <c r="E264" s="60">
        <v>7940</v>
      </c>
      <c r="F264" s="60">
        <f t="shared" si="19"/>
        <v>11910</v>
      </c>
      <c r="G264" s="82"/>
      <c r="H264" s="12"/>
      <c r="I264" s="12"/>
      <c r="J264" s="82"/>
      <c r="K264" s="8">
        <f t="shared" si="20"/>
        <v>0</v>
      </c>
      <c r="L264" s="9">
        <f t="shared" si="21"/>
        <v>0</v>
      </c>
    </row>
    <row r="265" spans="1:12" s="16" customFormat="1" ht="24" customHeight="1">
      <c r="A265" s="2">
        <v>263</v>
      </c>
      <c r="B265" s="76" t="s">
        <v>360</v>
      </c>
      <c r="C265" s="19" t="s">
        <v>361</v>
      </c>
      <c r="D265" s="23" t="s">
        <v>310</v>
      </c>
      <c r="E265" s="81">
        <v>6830</v>
      </c>
      <c r="F265" s="60">
        <f t="shared" si="19"/>
        <v>10245</v>
      </c>
      <c r="G265" s="82"/>
      <c r="H265" s="12"/>
      <c r="I265" s="12"/>
      <c r="J265" s="82"/>
      <c r="K265" s="8">
        <f t="shared" si="20"/>
        <v>0</v>
      </c>
      <c r="L265" s="9">
        <f t="shared" si="21"/>
        <v>0</v>
      </c>
    </row>
    <row r="266" spans="1:12" s="16" customFormat="1" ht="24" customHeight="1">
      <c r="A266" s="2">
        <v>264</v>
      </c>
      <c r="B266" s="61" t="s">
        <v>362</v>
      </c>
      <c r="C266" s="19" t="s">
        <v>363</v>
      </c>
      <c r="D266" s="23" t="s">
        <v>310</v>
      </c>
      <c r="E266" s="60">
        <v>5250</v>
      </c>
      <c r="F266" s="60">
        <f t="shared" si="19"/>
        <v>7875</v>
      </c>
      <c r="G266" s="82"/>
      <c r="H266" s="12"/>
      <c r="I266" s="12"/>
      <c r="J266" s="82"/>
      <c r="K266" s="8">
        <f t="shared" si="20"/>
        <v>0</v>
      </c>
      <c r="L266" s="9">
        <f t="shared" si="21"/>
        <v>0</v>
      </c>
    </row>
    <row r="267" spans="1:12" s="16" customFormat="1" ht="36" customHeight="1">
      <c r="A267" s="2">
        <v>265</v>
      </c>
      <c r="B267" s="61" t="s">
        <v>364</v>
      </c>
      <c r="C267" s="19" t="s">
        <v>365</v>
      </c>
      <c r="D267" s="23" t="s">
        <v>310</v>
      </c>
      <c r="E267" s="60">
        <v>5990</v>
      </c>
      <c r="F267" s="60">
        <f t="shared" si="19"/>
        <v>8985</v>
      </c>
      <c r="G267" s="82"/>
      <c r="H267" s="12"/>
      <c r="I267" s="12"/>
      <c r="J267" s="82"/>
      <c r="K267" s="8">
        <f t="shared" si="20"/>
        <v>0</v>
      </c>
      <c r="L267" s="9">
        <f t="shared" si="21"/>
        <v>0</v>
      </c>
    </row>
    <row r="268" spans="1:12" s="16" customFormat="1" ht="24">
      <c r="A268" s="2">
        <v>266</v>
      </c>
      <c r="B268" s="61" t="s">
        <v>545</v>
      </c>
      <c r="C268" s="19" t="s">
        <v>263</v>
      </c>
      <c r="D268" s="23" t="s">
        <v>310</v>
      </c>
      <c r="E268" s="60">
        <v>4690</v>
      </c>
      <c r="F268" s="60">
        <f t="shared" si="19"/>
        <v>7035</v>
      </c>
      <c r="G268" s="82"/>
      <c r="H268" s="12"/>
      <c r="I268" s="12"/>
      <c r="J268" s="82"/>
      <c r="K268" s="8">
        <f t="shared" si="20"/>
        <v>0</v>
      </c>
      <c r="L268" s="9">
        <f t="shared" si="21"/>
        <v>0</v>
      </c>
    </row>
    <row r="269" spans="1:12" s="16" customFormat="1" ht="24" customHeight="1">
      <c r="A269" s="2">
        <v>267</v>
      </c>
      <c r="B269" s="61" t="s">
        <v>530</v>
      </c>
      <c r="C269" s="19" t="s">
        <v>41</v>
      </c>
      <c r="D269" s="23" t="s">
        <v>448</v>
      </c>
      <c r="E269" s="60">
        <v>6630</v>
      </c>
      <c r="F269" s="60">
        <f t="shared" si="19"/>
        <v>9945</v>
      </c>
      <c r="G269" s="82"/>
      <c r="H269" s="12"/>
      <c r="I269" s="12"/>
      <c r="J269" s="82"/>
      <c r="K269" s="8">
        <f t="shared" si="20"/>
        <v>0</v>
      </c>
      <c r="L269" s="9">
        <f t="shared" si="21"/>
        <v>0</v>
      </c>
    </row>
    <row r="270" spans="1:12" s="16" customFormat="1" ht="24">
      <c r="A270" s="2">
        <v>268</v>
      </c>
      <c r="B270" s="61" t="s">
        <v>544</v>
      </c>
      <c r="C270" s="19" t="s">
        <v>491</v>
      </c>
      <c r="D270" s="23" t="s">
        <v>310</v>
      </c>
      <c r="E270" s="60">
        <v>4110</v>
      </c>
      <c r="F270" s="60">
        <f t="shared" si="19"/>
        <v>6165</v>
      </c>
      <c r="G270" s="82"/>
      <c r="H270" s="12"/>
      <c r="I270" s="12"/>
      <c r="J270" s="82"/>
      <c r="K270" s="8">
        <f t="shared" si="20"/>
        <v>0</v>
      </c>
      <c r="L270" s="9">
        <f t="shared" si="21"/>
        <v>0</v>
      </c>
    </row>
    <row r="271" spans="1:12" s="16" customFormat="1" ht="24" customHeight="1">
      <c r="A271" s="2">
        <v>269</v>
      </c>
      <c r="B271" s="76" t="s">
        <v>689</v>
      </c>
      <c r="C271" s="17" t="s">
        <v>690</v>
      </c>
      <c r="D271" s="80" t="s">
        <v>310</v>
      </c>
      <c r="E271" s="81">
        <v>9300</v>
      </c>
      <c r="F271" s="60">
        <f t="shared" si="19"/>
        <v>13950</v>
      </c>
      <c r="G271" s="82"/>
      <c r="H271" s="12"/>
      <c r="I271" s="12"/>
      <c r="J271" s="82"/>
      <c r="K271" s="8">
        <f t="shared" si="20"/>
        <v>0</v>
      </c>
      <c r="L271" s="9">
        <f t="shared" si="21"/>
        <v>0</v>
      </c>
    </row>
    <row r="272" spans="1:12" s="16" customFormat="1" ht="24">
      <c r="A272" s="2">
        <v>270</v>
      </c>
      <c r="B272" s="76" t="s">
        <v>691</v>
      </c>
      <c r="C272" s="17" t="s">
        <v>692</v>
      </c>
      <c r="D272" s="80" t="s">
        <v>310</v>
      </c>
      <c r="E272" s="81">
        <v>9300</v>
      </c>
      <c r="F272" s="60">
        <f t="shared" si="19"/>
        <v>13950</v>
      </c>
      <c r="G272" s="82"/>
      <c r="H272" s="12"/>
      <c r="I272" s="12"/>
      <c r="J272" s="82"/>
      <c r="K272" s="8">
        <f t="shared" si="20"/>
        <v>0</v>
      </c>
      <c r="L272" s="9">
        <f t="shared" si="21"/>
        <v>0</v>
      </c>
    </row>
    <row r="273" spans="1:12" s="16" customFormat="1" ht="24" customHeight="1">
      <c r="A273" s="2">
        <v>271</v>
      </c>
      <c r="B273" s="76" t="s">
        <v>693</v>
      </c>
      <c r="C273" s="17" t="s">
        <v>694</v>
      </c>
      <c r="D273" s="80" t="s">
        <v>310</v>
      </c>
      <c r="E273" s="81">
        <v>9300</v>
      </c>
      <c r="F273" s="60">
        <f t="shared" si="19"/>
        <v>13950</v>
      </c>
      <c r="G273" s="82"/>
      <c r="H273" s="12"/>
      <c r="I273" s="12"/>
      <c r="J273" s="82"/>
      <c r="K273" s="8">
        <f t="shared" si="20"/>
        <v>0</v>
      </c>
      <c r="L273" s="9">
        <f t="shared" si="21"/>
        <v>0</v>
      </c>
    </row>
    <row r="274" spans="1:12" s="16" customFormat="1" ht="24" customHeight="1">
      <c r="A274" s="2">
        <v>272</v>
      </c>
      <c r="B274" s="76" t="s">
        <v>695</v>
      </c>
      <c r="C274" s="17" t="s">
        <v>696</v>
      </c>
      <c r="D274" s="80" t="s">
        <v>310</v>
      </c>
      <c r="E274" s="81">
        <v>2700</v>
      </c>
      <c r="F274" s="60">
        <f t="shared" si="19"/>
        <v>4050</v>
      </c>
      <c r="G274" s="82"/>
      <c r="H274" s="12"/>
      <c r="I274" s="12"/>
      <c r="J274" s="82"/>
      <c r="K274" s="8">
        <f t="shared" si="20"/>
        <v>0</v>
      </c>
      <c r="L274" s="9">
        <f t="shared" si="21"/>
        <v>0</v>
      </c>
    </row>
    <row r="275" spans="1:12" s="16" customFormat="1" ht="24" customHeight="1">
      <c r="A275" s="2">
        <v>273</v>
      </c>
      <c r="B275" s="76" t="s">
        <v>697</v>
      </c>
      <c r="C275" s="17" t="s">
        <v>698</v>
      </c>
      <c r="D275" s="80" t="s">
        <v>310</v>
      </c>
      <c r="E275" s="81">
        <v>3590</v>
      </c>
      <c r="F275" s="60">
        <f t="shared" si="19"/>
        <v>5385</v>
      </c>
      <c r="G275" s="82"/>
      <c r="H275" s="12"/>
      <c r="I275" s="12"/>
      <c r="J275" s="82"/>
      <c r="K275" s="8">
        <f t="shared" si="20"/>
        <v>0</v>
      </c>
      <c r="L275" s="9">
        <f t="shared" si="21"/>
        <v>0</v>
      </c>
    </row>
    <row r="276" spans="1:12" s="16" customFormat="1" ht="24" customHeight="1">
      <c r="A276" s="2">
        <v>274</v>
      </c>
      <c r="B276" s="76" t="s">
        <v>713</v>
      </c>
      <c r="C276" s="17" t="s">
        <v>717</v>
      </c>
      <c r="D276" s="80" t="s">
        <v>312</v>
      </c>
      <c r="E276" s="81">
        <v>2800</v>
      </c>
      <c r="F276" s="60">
        <f t="shared" si="19"/>
        <v>4200</v>
      </c>
      <c r="G276" s="82"/>
      <c r="H276" s="12"/>
      <c r="I276" s="12"/>
      <c r="J276" s="82"/>
      <c r="K276" s="8">
        <f t="shared" si="20"/>
        <v>0</v>
      </c>
      <c r="L276" s="9">
        <f t="shared" si="21"/>
        <v>0</v>
      </c>
    </row>
    <row r="277" spans="1:12" s="16" customFormat="1" ht="24" customHeight="1">
      <c r="A277" s="2">
        <v>275</v>
      </c>
      <c r="B277" s="76" t="s">
        <v>714</v>
      </c>
      <c r="C277" s="17" t="s">
        <v>718</v>
      </c>
      <c r="D277" s="80" t="s">
        <v>312</v>
      </c>
      <c r="E277" s="81">
        <v>2800</v>
      </c>
      <c r="F277" s="60">
        <f t="shared" si="19"/>
        <v>4200</v>
      </c>
      <c r="G277" s="82"/>
      <c r="H277" s="12"/>
      <c r="I277" s="12"/>
      <c r="J277" s="82"/>
      <c r="K277" s="8">
        <f t="shared" si="20"/>
        <v>0</v>
      </c>
      <c r="L277" s="9">
        <f t="shared" si="21"/>
        <v>0</v>
      </c>
    </row>
    <row r="278" spans="1:12" s="16" customFormat="1" ht="24" customHeight="1">
      <c r="A278" s="2">
        <v>276</v>
      </c>
      <c r="B278" s="76" t="s">
        <v>715</v>
      </c>
      <c r="C278" s="17" t="s">
        <v>719</v>
      </c>
      <c r="D278" s="80" t="s">
        <v>312</v>
      </c>
      <c r="E278" s="81">
        <v>2800</v>
      </c>
      <c r="F278" s="60">
        <f t="shared" si="19"/>
        <v>4200</v>
      </c>
      <c r="G278" s="82"/>
      <c r="H278" s="12"/>
      <c r="I278" s="12"/>
      <c r="J278" s="82"/>
      <c r="K278" s="8">
        <f t="shared" si="20"/>
        <v>0</v>
      </c>
      <c r="L278" s="9">
        <f t="shared" si="21"/>
        <v>0</v>
      </c>
    </row>
    <row r="279" spans="1:12" s="16" customFormat="1" ht="24" customHeight="1">
      <c r="A279" s="2">
        <v>277</v>
      </c>
      <c r="B279" s="76" t="s">
        <v>716</v>
      </c>
      <c r="C279" s="17" t="s">
        <v>720</v>
      </c>
      <c r="D279" s="80" t="s">
        <v>312</v>
      </c>
      <c r="E279" s="81">
        <v>8800</v>
      </c>
      <c r="F279" s="60">
        <f t="shared" si="19"/>
        <v>13200</v>
      </c>
      <c r="G279" s="82"/>
      <c r="H279" s="12"/>
      <c r="I279" s="12"/>
      <c r="J279" s="82"/>
      <c r="K279" s="8">
        <f t="shared" si="20"/>
        <v>0</v>
      </c>
      <c r="L279" s="9">
        <f t="shared" si="21"/>
        <v>0</v>
      </c>
    </row>
    <row r="280" spans="1:12" s="16" customFormat="1" ht="36" customHeight="1">
      <c r="A280" s="2">
        <v>278</v>
      </c>
      <c r="B280" s="61" t="s">
        <v>481</v>
      </c>
      <c r="C280" s="19" t="s">
        <v>480</v>
      </c>
      <c r="D280" s="23" t="s">
        <v>310</v>
      </c>
      <c r="E280" s="60">
        <v>10460</v>
      </c>
      <c r="F280" s="60">
        <f t="shared" si="19"/>
        <v>15690</v>
      </c>
      <c r="G280" s="82"/>
      <c r="H280" s="12"/>
      <c r="I280" s="12"/>
      <c r="J280" s="82"/>
      <c r="K280" s="8">
        <f t="shared" si="20"/>
        <v>0</v>
      </c>
      <c r="L280" s="9">
        <f t="shared" si="21"/>
        <v>0</v>
      </c>
    </row>
    <row r="281" spans="1:12" s="16" customFormat="1" ht="12.75">
      <c r="A281" s="2">
        <v>279</v>
      </c>
      <c r="B281" s="76" t="s">
        <v>7</v>
      </c>
      <c r="C281" s="17" t="s">
        <v>8</v>
      </c>
      <c r="D281" s="80" t="s">
        <v>310</v>
      </c>
      <c r="E281" s="81">
        <v>3000</v>
      </c>
      <c r="F281" s="60">
        <f t="shared" si="19"/>
        <v>4500</v>
      </c>
      <c r="G281" s="82"/>
      <c r="H281" s="12"/>
      <c r="I281" s="12"/>
      <c r="J281" s="82"/>
      <c r="K281" s="8">
        <f t="shared" si="20"/>
        <v>0</v>
      </c>
      <c r="L281" s="9">
        <f t="shared" si="21"/>
        <v>0</v>
      </c>
    </row>
    <row r="282" spans="1:12" s="16" customFormat="1" ht="12.75" customHeight="1">
      <c r="A282" s="2">
        <v>280</v>
      </c>
      <c r="B282" s="76" t="s">
        <v>9</v>
      </c>
      <c r="C282" s="17" t="s">
        <v>10</v>
      </c>
      <c r="D282" s="80" t="s">
        <v>310</v>
      </c>
      <c r="E282" s="81">
        <v>3000</v>
      </c>
      <c r="F282" s="60">
        <f t="shared" si="19"/>
        <v>4500</v>
      </c>
      <c r="G282" s="82"/>
      <c r="H282" s="12"/>
      <c r="I282" s="12"/>
      <c r="J282" s="82"/>
      <c r="K282" s="8">
        <f t="shared" si="20"/>
        <v>0</v>
      </c>
      <c r="L282" s="9">
        <f t="shared" si="21"/>
        <v>0</v>
      </c>
    </row>
    <row r="283" spans="1:12" s="16" customFormat="1" ht="12.75">
      <c r="A283" s="2">
        <v>281</v>
      </c>
      <c r="B283" s="76" t="s">
        <v>11</v>
      </c>
      <c r="C283" s="17" t="s">
        <v>12</v>
      </c>
      <c r="D283" s="80" t="s">
        <v>310</v>
      </c>
      <c r="E283" s="81">
        <v>3000</v>
      </c>
      <c r="F283" s="60">
        <f t="shared" si="19"/>
        <v>4500</v>
      </c>
      <c r="G283" s="82"/>
      <c r="H283" s="12"/>
      <c r="I283" s="12"/>
      <c r="J283" s="82"/>
      <c r="K283" s="8">
        <f t="shared" si="20"/>
        <v>0</v>
      </c>
      <c r="L283" s="9">
        <f t="shared" si="21"/>
        <v>0</v>
      </c>
    </row>
    <row r="284" spans="1:12" s="16" customFormat="1" ht="12.75" customHeight="1">
      <c r="A284" s="2">
        <v>282</v>
      </c>
      <c r="B284" s="76" t="s">
        <v>15</v>
      </c>
      <c r="C284" s="17" t="s">
        <v>16</v>
      </c>
      <c r="D284" s="80" t="s">
        <v>310</v>
      </c>
      <c r="E284" s="81">
        <v>3300</v>
      </c>
      <c r="F284" s="60">
        <f t="shared" si="19"/>
        <v>4950</v>
      </c>
      <c r="G284" s="82"/>
      <c r="H284" s="12"/>
      <c r="I284" s="12"/>
      <c r="J284" s="82"/>
      <c r="K284" s="8">
        <f t="shared" si="20"/>
        <v>0</v>
      </c>
      <c r="L284" s="9">
        <f t="shared" si="21"/>
        <v>0</v>
      </c>
    </row>
    <row r="285" spans="1:12" s="16" customFormat="1" ht="12.75" customHeight="1">
      <c r="A285" s="2">
        <v>283</v>
      </c>
      <c r="B285" s="76" t="s">
        <v>17</v>
      </c>
      <c r="C285" s="17" t="s">
        <v>18</v>
      </c>
      <c r="D285" s="80" t="s">
        <v>310</v>
      </c>
      <c r="E285" s="81">
        <v>6200</v>
      </c>
      <c r="F285" s="60">
        <f t="shared" si="19"/>
        <v>9300</v>
      </c>
      <c r="G285" s="82"/>
      <c r="H285" s="12"/>
      <c r="I285" s="12"/>
      <c r="J285" s="82"/>
      <c r="K285" s="8">
        <f t="shared" si="20"/>
        <v>0</v>
      </c>
      <c r="L285" s="9">
        <f t="shared" si="21"/>
        <v>0</v>
      </c>
    </row>
    <row r="286" spans="1:12" s="16" customFormat="1" ht="24" customHeight="1">
      <c r="A286" s="2">
        <v>284</v>
      </c>
      <c r="B286" s="76" t="s">
        <v>13</v>
      </c>
      <c r="C286" s="17" t="s">
        <v>14</v>
      </c>
      <c r="D286" s="80" t="s">
        <v>310</v>
      </c>
      <c r="E286" s="81">
        <v>12600</v>
      </c>
      <c r="F286" s="60">
        <f t="shared" si="19"/>
        <v>18900</v>
      </c>
      <c r="G286" s="82"/>
      <c r="H286" s="12"/>
      <c r="I286" s="12"/>
      <c r="J286" s="82"/>
      <c r="K286" s="8">
        <f t="shared" si="20"/>
        <v>0</v>
      </c>
      <c r="L286" s="9">
        <f t="shared" si="21"/>
        <v>0</v>
      </c>
    </row>
    <row r="287" spans="1:12" s="16" customFormat="1" ht="12.75" customHeight="1">
      <c r="A287" s="2">
        <v>285</v>
      </c>
      <c r="B287" s="76" t="s">
        <v>5</v>
      </c>
      <c r="C287" s="17" t="s">
        <v>6</v>
      </c>
      <c r="D287" s="80" t="s">
        <v>310</v>
      </c>
      <c r="E287" s="81">
        <v>4500</v>
      </c>
      <c r="F287" s="60">
        <f t="shared" si="19"/>
        <v>6750</v>
      </c>
      <c r="G287" s="82"/>
      <c r="H287" s="12"/>
      <c r="I287" s="12"/>
      <c r="J287" s="82"/>
      <c r="K287" s="8">
        <f t="shared" si="20"/>
        <v>0</v>
      </c>
      <c r="L287" s="9">
        <f t="shared" si="21"/>
        <v>0</v>
      </c>
    </row>
    <row r="288" spans="1:12" s="16" customFormat="1" ht="24" customHeight="1">
      <c r="A288" s="2">
        <v>286</v>
      </c>
      <c r="B288" s="76" t="s">
        <v>42</v>
      </c>
      <c r="C288" s="17" t="s">
        <v>43</v>
      </c>
      <c r="D288" s="80" t="s">
        <v>310</v>
      </c>
      <c r="E288" s="81">
        <v>4470</v>
      </c>
      <c r="F288" s="60">
        <f t="shared" si="19"/>
        <v>6705</v>
      </c>
      <c r="G288" s="82"/>
      <c r="H288" s="12"/>
      <c r="I288" s="12"/>
      <c r="J288" s="82"/>
      <c r="K288" s="8">
        <f t="shared" si="20"/>
        <v>0</v>
      </c>
      <c r="L288" s="9">
        <f t="shared" si="21"/>
        <v>0</v>
      </c>
    </row>
    <row r="289" spans="1:12" s="16" customFormat="1" ht="24" customHeight="1">
      <c r="A289" s="2">
        <v>287</v>
      </c>
      <c r="B289" s="76" t="s">
        <v>47</v>
      </c>
      <c r="C289" s="17" t="s">
        <v>44</v>
      </c>
      <c r="D289" s="80" t="s">
        <v>310</v>
      </c>
      <c r="E289" s="81">
        <v>4600</v>
      </c>
      <c r="F289" s="60">
        <f t="shared" si="19"/>
        <v>6900</v>
      </c>
      <c r="G289" s="82"/>
      <c r="H289" s="12"/>
      <c r="I289" s="12"/>
      <c r="J289" s="82"/>
      <c r="K289" s="8">
        <f t="shared" si="20"/>
        <v>0</v>
      </c>
      <c r="L289" s="9">
        <f t="shared" si="21"/>
        <v>0</v>
      </c>
    </row>
    <row r="290" spans="1:12" s="16" customFormat="1" ht="24" customHeight="1">
      <c r="A290" s="2">
        <v>288</v>
      </c>
      <c r="B290" s="76" t="s">
        <v>48</v>
      </c>
      <c r="C290" s="17" t="s">
        <v>45</v>
      </c>
      <c r="D290" s="80" t="s">
        <v>310</v>
      </c>
      <c r="E290" s="81">
        <v>4600</v>
      </c>
      <c r="F290" s="60">
        <f t="shared" si="19"/>
        <v>6900</v>
      </c>
      <c r="G290" s="82"/>
      <c r="H290" s="12"/>
      <c r="I290" s="12"/>
      <c r="J290" s="82"/>
      <c r="K290" s="8">
        <f t="shared" si="20"/>
        <v>0</v>
      </c>
      <c r="L290" s="9">
        <f t="shared" si="21"/>
        <v>0</v>
      </c>
    </row>
    <row r="291" spans="1:12" s="16" customFormat="1" ht="24" customHeight="1">
      <c r="A291" s="2">
        <v>289</v>
      </c>
      <c r="B291" s="76" t="s">
        <v>49</v>
      </c>
      <c r="C291" s="17" t="s">
        <v>46</v>
      </c>
      <c r="D291" s="80" t="s">
        <v>310</v>
      </c>
      <c r="E291" s="81">
        <v>4600</v>
      </c>
      <c r="F291" s="60">
        <f t="shared" si="19"/>
        <v>6900</v>
      </c>
      <c r="G291" s="82"/>
      <c r="H291" s="12"/>
      <c r="I291" s="12"/>
      <c r="J291" s="82"/>
      <c r="K291" s="8">
        <f t="shared" si="20"/>
        <v>0</v>
      </c>
      <c r="L291" s="9">
        <f t="shared" si="21"/>
        <v>0</v>
      </c>
    </row>
    <row r="292" spans="1:12" s="16" customFormat="1" ht="24" customHeight="1">
      <c r="A292" s="2">
        <v>290</v>
      </c>
      <c r="B292" s="76" t="s">
        <v>63</v>
      </c>
      <c r="C292" s="17" t="s">
        <v>59</v>
      </c>
      <c r="D292" s="80" t="s">
        <v>310</v>
      </c>
      <c r="E292" s="81">
        <v>4750</v>
      </c>
      <c r="F292" s="60">
        <f t="shared" si="19"/>
        <v>7125</v>
      </c>
      <c r="G292" s="82"/>
      <c r="H292" s="12"/>
      <c r="I292" s="12"/>
      <c r="J292" s="82"/>
      <c r="K292" s="8">
        <f t="shared" si="20"/>
        <v>0</v>
      </c>
      <c r="L292" s="9">
        <f t="shared" si="21"/>
        <v>0</v>
      </c>
    </row>
    <row r="293" spans="1:12" s="16" customFormat="1" ht="24" customHeight="1">
      <c r="A293" s="2">
        <v>291</v>
      </c>
      <c r="B293" s="76" t="s">
        <v>64</v>
      </c>
      <c r="C293" s="17" t="s">
        <v>60</v>
      </c>
      <c r="D293" s="80" t="s">
        <v>310</v>
      </c>
      <c r="E293" s="81">
        <v>6400</v>
      </c>
      <c r="F293" s="60">
        <f t="shared" si="19"/>
        <v>9600</v>
      </c>
      <c r="G293" s="82"/>
      <c r="H293" s="12"/>
      <c r="I293" s="12"/>
      <c r="J293" s="82"/>
      <c r="K293" s="8">
        <f t="shared" si="20"/>
        <v>0</v>
      </c>
      <c r="L293" s="9">
        <f t="shared" si="21"/>
        <v>0</v>
      </c>
    </row>
    <row r="294" spans="1:12" s="16" customFormat="1" ht="24" customHeight="1">
      <c r="A294" s="2">
        <v>292</v>
      </c>
      <c r="B294" s="76" t="s">
        <v>65</v>
      </c>
      <c r="C294" s="17" t="s">
        <v>61</v>
      </c>
      <c r="D294" s="80" t="s">
        <v>310</v>
      </c>
      <c r="E294" s="81">
        <v>6400</v>
      </c>
      <c r="F294" s="60">
        <f t="shared" si="19"/>
        <v>9600</v>
      </c>
      <c r="G294" s="82"/>
      <c r="H294" s="12"/>
      <c r="I294" s="12"/>
      <c r="J294" s="82"/>
      <c r="K294" s="8">
        <f t="shared" si="20"/>
        <v>0</v>
      </c>
      <c r="L294" s="9">
        <f t="shared" si="21"/>
        <v>0</v>
      </c>
    </row>
    <row r="295" spans="1:12" s="16" customFormat="1" ht="24" customHeight="1">
      <c r="A295" s="2">
        <v>293</v>
      </c>
      <c r="B295" s="76" t="s">
        <v>66</v>
      </c>
      <c r="C295" s="17" t="s">
        <v>62</v>
      </c>
      <c r="D295" s="80" t="s">
        <v>310</v>
      </c>
      <c r="E295" s="81">
        <v>6400</v>
      </c>
      <c r="F295" s="60">
        <f t="shared" si="19"/>
        <v>9600</v>
      </c>
      <c r="G295" s="82"/>
      <c r="H295" s="12"/>
      <c r="I295" s="12"/>
      <c r="J295" s="82"/>
      <c r="K295" s="8">
        <f t="shared" si="20"/>
        <v>0</v>
      </c>
      <c r="L295" s="9">
        <f t="shared" si="21"/>
        <v>0</v>
      </c>
    </row>
    <row r="296" spans="1:12" s="16" customFormat="1" ht="12.75" customHeight="1">
      <c r="A296" s="2">
        <v>294</v>
      </c>
      <c r="B296" s="76" t="s">
        <v>69</v>
      </c>
      <c r="C296" s="17" t="s">
        <v>70</v>
      </c>
      <c r="D296" s="80" t="s">
        <v>310</v>
      </c>
      <c r="E296" s="81">
        <v>5089</v>
      </c>
      <c r="F296" s="60">
        <f t="shared" si="19"/>
        <v>7633.5</v>
      </c>
      <c r="G296" s="82"/>
      <c r="H296" s="12"/>
      <c r="I296" s="12"/>
      <c r="J296" s="82"/>
      <c r="K296" s="8">
        <f t="shared" si="20"/>
        <v>0</v>
      </c>
      <c r="L296" s="9">
        <f t="shared" si="21"/>
        <v>0</v>
      </c>
    </row>
    <row r="297" spans="1:12" s="16" customFormat="1" ht="15.75" customHeight="1">
      <c r="A297" s="2">
        <v>295</v>
      </c>
      <c r="B297" s="37" t="s">
        <v>264</v>
      </c>
      <c r="C297" s="38"/>
      <c r="D297" s="38"/>
      <c r="E297" s="38"/>
      <c r="F297" s="38"/>
      <c r="G297" s="89"/>
      <c r="H297" s="89"/>
      <c r="I297" s="89"/>
      <c r="J297" s="89"/>
      <c r="K297" s="38"/>
      <c r="L297" s="39"/>
    </row>
    <row r="298" spans="1:12" s="16" customFormat="1" ht="24" customHeight="1">
      <c r="A298" s="2">
        <v>296</v>
      </c>
      <c r="B298" s="76" t="s">
        <v>631</v>
      </c>
      <c r="C298" s="19" t="s">
        <v>265</v>
      </c>
      <c r="D298" s="23" t="s">
        <v>310</v>
      </c>
      <c r="E298" s="60">
        <v>1210</v>
      </c>
      <c r="F298" s="60">
        <f>E298*150%</f>
        <v>1815</v>
      </c>
      <c r="G298" s="82"/>
      <c r="H298" s="12"/>
      <c r="I298" s="12"/>
      <c r="J298" s="82"/>
      <c r="K298" s="8">
        <f>SUM(G298:J298)</f>
        <v>0</v>
      </c>
      <c r="L298" s="9">
        <f>F298*K298</f>
        <v>0</v>
      </c>
    </row>
    <row r="299" spans="1:12" s="16" customFormat="1" ht="24" customHeight="1">
      <c r="A299" s="2">
        <v>297</v>
      </c>
      <c r="B299" s="76" t="s">
        <v>632</v>
      </c>
      <c r="C299" s="19" t="s">
        <v>266</v>
      </c>
      <c r="D299" s="23" t="s">
        <v>310</v>
      </c>
      <c r="E299" s="60">
        <v>1390</v>
      </c>
      <c r="F299" s="60">
        <f t="shared" ref="F299:F307" si="22">E299*150%</f>
        <v>2085</v>
      </c>
      <c r="G299" s="82"/>
      <c r="H299" s="12"/>
      <c r="I299" s="12"/>
      <c r="J299" s="82"/>
      <c r="K299" s="8">
        <f t="shared" ref="K299:K307" si="23">SUM(G299:J299)</f>
        <v>0</v>
      </c>
      <c r="L299" s="9">
        <f t="shared" ref="L299:L307" si="24">F299*K299</f>
        <v>0</v>
      </c>
    </row>
    <row r="300" spans="1:12" s="16" customFormat="1" ht="36" customHeight="1">
      <c r="A300" s="2">
        <v>298</v>
      </c>
      <c r="B300" s="76" t="s">
        <v>633</v>
      </c>
      <c r="C300" s="19" t="s">
        <v>267</v>
      </c>
      <c r="D300" s="23" t="s">
        <v>312</v>
      </c>
      <c r="E300" s="60">
        <v>850</v>
      </c>
      <c r="F300" s="60">
        <f t="shared" si="22"/>
        <v>1275</v>
      </c>
      <c r="G300" s="82"/>
      <c r="H300" s="12"/>
      <c r="I300" s="12"/>
      <c r="J300" s="82"/>
      <c r="K300" s="8">
        <f t="shared" si="23"/>
        <v>0</v>
      </c>
      <c r="L300" s="9">
        <f t="shared" si="24"/>
        <v>0</v>
      </c>
    </row>
    <row r="301" spans="1:12" s="16" customFormat="1" ht="48" customHeight="1">
      <c r="A301" s="2">
        <v>299</v>
      </c>
      <c r="B301" s="76" t="s">
        <v>634</v>
      </c>
      <c r="C301" s="19" t="s">
        <v>268</v>
      </c>
      <c r="D301" s="23" t="s">
        <v>312</v>
      </c>
      <c r="E301" s="60">
        <v>810</v>
      </c>
      <c r="F301" s="60">
        <f t="shared" si="22"/>
        <v>1215</v>
      </c>
      <c r="G301" s="82"/>
      <c r="H301" s="12"/>
      <c r="I301" s="12"/>
      <c r="J301" s="82"/>
      <c r="K301" s="8">
        <f t="shared" si="23"/>
        <v>0</v>
      </c>
      <c r="L301" s="9">
        <f t="shared" si="24"/>
        <v>0</v>
      </c>
    </row>
    <row r="302" spans="1:12" s="16" customFormat="1" ht="24" customHeight="1">
      <c r="A302" s="2">
        <v>300</v>
      </c>
      <c r="B302" s="76" t="s">
        <v>635</v>
      </c>
      <c r="C302" s="19" t="s">
        <v>269</v>
      </c>
      <c r="D302" s="23" t="s">
        <v>312</v>
      </c>
      <c r="E302" s="60">
        <v>740</v>
      </c>
      <c r="F302" s="60">
        <f t="shared" si="22"/>
        <v>1110</v>
      </c>
      <c r="G302" s="82"/>
      <c r="H302" s="12"/>
      <c r="I302" s="12"/>
      <c r="J302" s="82"/>
      <c r="K302" s="8">
        <f t="shared" si="23"/>
        <v>0</v>
      </c>
      <c r="L302" s="9">
        <f t="shared" si="24"/>
        <v>0</v>
      </c>
    </row>
    <row r="303" spans="1:12" s="16" customFormat="1" ht="24" customHeight="1">
      <c r="A303" s="2">
        <v>301</v>
      </c>
      <c r="B303" s="76" t="s">
        <v>636</v>
      </c>
      <c r="C303" s="19" t="s">
        <v>270</v>
      </c>
      <c r="D303" s="23" t="s">
        <v>310</v>
      </c>
      <c r="E303" s="60">
        <v>4520</v>
      </c>
      <c r="F303" s="60">
        <f t="shared" si="22"/>
        <v>6780</v>
      </c>
      <c r="G303" s="82"/>
      <c r="H303" s="12"/>
      <c r="I303" s="12"/>
      <c r="J303" s="82"/>
      <c r="K303" s="8">
        <f t="shared" si="23"/>
        <v>0</v>
      </c>
      <c r="L303" s="9">
        <f t="shared" si="24"/>
        <v>0</v>
      </c>
    </row>
    <row r="304" spans="1:12" s="16" customFormat="1" ht="48" customHeight="1">
      <c r="A304" s="2">
        <v>302</v>
      </c>
      <c r="B304" s="76" t="s">
        <v>637</v>
      </c>
      <c r="C304" s="19" t="s">
        <v>271</v>
      </c>
      <c r="D304" s="23" t="s">
        <v>310</v>
      </c>
      <c r="E304" s="60">
        <v>1250</v>
      </c>
      <c r="F304" s="60">
        <f t="shared" si="22"/>
        <v>1875</v>
      </c>
      <c r="G304" s="82"/>
      <c r="H304" s="12"/>
      <c r="I304" s="12"/>
      <c r="J304" s="82"/>
      <c r="K304" s="8">
        <f t="shared" si="23"/>
        <v>0</v>
      </c>
      <c r="L304" s="9">
        <f t="shared" si="24"/>
        <v>0</v>
      </c>
    </row>
    <row r="305" spans="1:12" s="16" customFormat="1" ht="24" customHeight="1">
      <c r="A305" s="2">
        <v>303</v>
      </c>
      <c r="B305" s="61" t="s">
        <v>419</v>
      </c>
      <c r="C305" s="19" t="s">
        <v>420</v>
      </c>
      <c r="D305" s="23" t="s">
        <v>310</v>
      </c>
      <c r="E305" s="60">
        <v>1320</v>
      </c>
      <c r="F305" s="60">
        <f t="shared" si="22"/>
        <v>1980</v>
      </c>
      <c r="G305" s="82"/>
      <c r="H305" s="12"/>
      <c r="I305" s="12"/>
      <c r="J305" s="82"/>
      <c r="K305" s="8">
        <f t="shared" si="23"/>
        <v>0</v>
      </c>
      <c r="L305" s="9">
        <f t="shared" si="24"/>
        <v>0</v>
      </c>
    </row>
    <row r="306" spans="1:12" s="16" customFormat="1" ht="48" customHeight="1">
      <c r="A306" s="2">
        <v>304</v>
      </c>
      <c r="B306" s="76" t="s">
        <v>638</v>
      </c>
      <c r="C306" s="19" t="s">
        <v>272</v>
      </c>
      <c r="D306" s="23" t="s">
        <v>310</v>
      </c>
      <c r="E306" s="60">
        <v>3690</v>
      </c>
      <c r="F306" s="60">
        <f t="shared" si="22"/>
        <v>5535</v>
      </c>
      <c r="G306" s="82"/>
      <c r="H306" s="12"/>
      <c r="I306" s="12"/>
      <c r="J306" s="82"/>
      <c r="K306" s="8">
        <f t="shared" si="23"/>
        <v>0</v>
      </c>
      <c r="L306" s="9">
        <f t="shared" si="24"/>
        <v>0</v>
      </c>
    </row>
    <row r="307" spans="1:12" s="16" customFormat="1" ht="12.75" customHeight="1">
      <c r="A307" s="2">
        <v>305</v>
      </c>
      <c r="B307" s="76" t="s">
        <v>19</v>
      </c>
      <c r="C307" s="17" t="s">
        <v>20</v>
      </c>
      <c r="D307" s="80" t="s">
        <v>310</v>
      </c>
      <c r="E307" s="81">
        <v>1270</v>
      </c>
      <c r="F307" s="60">
        <f t="shared" si="22"/>
        <v>1905</v>
      </c>
      <c r="G307" s="82"/>
      <c r="H307" s="12"/>
      <c r="I307" s="12"/>
      <c r="J307" s="82"/>
      <c r="K307" s="8">
        <f t="shared" si="23"/>
        <v>0</v>
      </c>
      <c r="L307" s="9">
        <f t="shared" si="24"/>
        <v>0</v>
      </c>
    </row>
    <row r="308" spans="1:12" s="16" customFormat="1" ht="15.75" customHeight="1">
      <c r="A308" s="2">
        <v>306</v>
      </c>
      <c r="B308" s="37" t="s">
        <v>273</v>
      </c>
      <c r="C308" s="38"/>
      <c r="D308" s="38"/>
      <c r="E308" s="38"/>
      <c r="F308" s="38"/>
      <c r="G308" s="89"/>
      <c r="H308" s="89"/>
      <c r="I308" s="89"/>
      <c r="J308" s="89"/>
      <c r="K308" s="38"/>
      <c r="L308" s="39"/>
    </row>
    <row r="309" spans="1:12" s="16" customFormat="1" ht="24" customHeight="1">
      <c r="A309" s="2">
        <v>307</v>
      </c>
      <c r="B309" s="62" t="s">
        <v>274</v>
      </c>
      <c r="C309" s="19" t="s">
        <v>275</v>
      </c>
      <c r="D309" s="23" t="s">
        <v>310</v>
      </c>
      <c r="E309" s="60">
        <v>800</v>
      </c>
      <c r="F309" s="60">
        <f>E309*150%</f>
        <v>1200</v>
      </c>
      <c r="G309" s="82"/>
      <c r="H309" s="12"/>
      <c r="I309" s="12"/>
      <c r="J309" s="82"/>
      <c r="K309" s="8">
        <f t="shared" ref="K309:K317" si="25">SUM(G309:J309)</f>
        <v>0</v>
      </c>
      <c r="L309" s="9">
        <f t="shared" ref="L309:L317" si="26">F309*K309</f>
        <v>0</v>
      </c>
    </row>
    <row r="310" spans="1:12" s="16" customFormat="1" ht="24" customHeight="1">
      <c r="A310" s="2">
        <v>308</v>
      </c>
      <c r="B310" s="62" t="s">
        <v>276</v>
      </c>
      <c r="C310" s="19" t="s">
        <v>277</v>
      </c>
      <c r="D310" s="23" t="s">
        <v>310</v>
      </c>
      <c r="E310" s="60">
        <v>450</v>
      </c>
      <c r="F310" s="60">
        <f t="shared" ref="F310:F317" si="27">E310*150%</f>
        <v>675</v>
      </c>
      <c r="G310" s="82"/>
      <c r="H310" s="12"/>
      <c r="I310" s="12"/>
      <c r="J310" s="82"/>
      <c r="K310" s="8">
        <f t="shared" si="25"/>
        <v>0</v>
      </c>
      <c r="L310" s="9">
        <f t="shared" si="26"/>
        <v>0</v>
      </c>
    </row>
    <row r="311" spans="1:12" s="16" customFormat="1" ht="24" customHeight="1">
      <c r="A311" s="2">
        <v>309</v>
      </c>
      <c r="B311" s="62" t="s">
        <v>278</v>
      </c>
      <c r="C311" s="19" t="s">
        <v>279</v>
      </c>
      <c r="D311" s="23" t="s">
        <v>310</v>
      </c>
      <c r="E311" s="60">
        <v>450</v>
      </c>
      <c r="F311" s="60">
        <f t="shared" si="27"/>
        <v>675</v>
      </c>
      <c r="G311" s="82"/>
      <c r="H311" s="12"/>
      <c r="I311" s="12"/>
      <c r="J311" s="82"/>
      <c r="K311" s="8">
        <f t="shared" si="25"/>
        <v>0</v>
      </c>
      <c r="L311" s="9">
        <f t="shared" si="26"/>
        <v>0</v>
      </c>
    </row>
    <row r="312" spans="1:12" s="16" customFormat="1" ht="24" customHeight="1">
      <c r="A312" s="2">
        <v>310</v>
      </c>
      <c r="B312" s="62" t="s">
        <v>280</v>
      </c>
      <c r="C312" s="19" t="s">
        <v>281</v>
      </c>
      <c r="D312" s="23" t="s">
        <v>310</v>
      </c>
      <c r="E312" s="60">
        <v>450</v>
      </c>
      <c r="F312" s="60">
        <f t="shared" si="27"/>
        <v>675</v>
      </c>
      <c r="G312" s="82"/>
      <c r="H312" s="12"/>
      <c r="I312" s="12"/>
      <c r="J312" s="82"/>
      <c r="K312" s="8">
        <f t="shared" si="25"/>
        <v>0</v>
      </c>
      <c r="L312" s="9">
        <f t="shared" si="26"/>
        <v>0</v>
      </c>
    </row>
    <row r="313" spans="1:12" s="16" customFormat="1" ht="36" customHeight="1">
      <c r="A313" s="2">
        <v>311</v>
      </c>
      <c r="B313" s="61" t="s">
        <v>371</v>
      </c>
      <c r="C313" s="17" t="s">
        <v>372</v>
      </c>
      <c r="D313" s="80" t="s">
        <v>310</v>
      </c>
      <c r="E313" s="81">
        <v>1160</v>
      </c>
      <c r="F313" s="60">
        <f t="shared" si="27"/>
        <v>1740</v>
      </c>
      <c r="G313" s="82"/>
      <c r="H313" s="12"/>
      <c r="I313" s="12"/>
      <c r="J313" s="82"/>
      <c r="K313" s="8">
        <f t="shared" si="25"/>
        <v>0</v>
      </c>
      <c r="L313" s="9">
        <f t="shared" si="26"/>
        <v>0</v>
      </c>
    </row>
    <row r="314" spans="1:12" s="16" customFormat="1" ht="24" customHeight="1">
      <c r="A314" s="2">
        <v>312</v>
      </c>
      <c r="B314" s="76" t="s">
        <v>711</v>
      </c>
      <c r="C314" s="17" t="s">
        <v>712</v>
      </c>
      <c r="D314" s="80" t="s">
        <v>310</v>
      </c>
      <c r="E314" s="81">
        <v>1150</v>
      </c>
      <c r="F314" s="60">
        <f t="shared" si="27"/>
        <v>1725</v>
      </c>
      <c r="G314" s="82"/>
      <c r="H314" s="12"/>
      <c r="I314" s="12"/>
      <c r="J314" s="82"/>
      <c r="K314" s="8">
        <f t="shared" si="25"/>
        <v>0</v>
      </c>
      <c r="L314" s="9">
        <f t="shared" si="26"/>
        <v>0</v>
      </c>
    </row>
    <row r="315" spans="1:12" s="16" customFormat="1" ht="48" customHeight="1">
      <c r="A315" s="2">
        <v>313</v>
      </c>
      <c r="B315" s="76" t="s">
        <v>708</v>
      </c>
      <c r="C315" s="17" t="s">
        <v>710</v>
      </c>
      <c r="D315" s="80" t="s">
        <v>310</v>
      </c>
      <c r="E315" s="81">
        <v>3000</v>
      </c>
      <c r="F315" s="60">
        <f t="shared" si="27"/>
        <v>4500</v>
      </c>
      <c r="G315" s="82"/>
      <c r="H315" s="12"/>
      <c r="I315" s="12"/>
      <c r="J315" s="82"/>
      <c r="K315" s="8">
        <f t="shared" si="25"/>
        <v>0</v>
      </c>
      <c r="L315" s="9">
        <f t="shared" si="26"/>
        <v>0</v>
      </c>
    </row>
    <row r="316" spans="1:12" s="16" customFormat="1" ht="36" customHeight="1">
      <c r="A316" s="2">
        <v>314</v>
      </c>
      <c r="B316" s="61" t="s">
        <v>370</v>
      </c>
      <c r="C316" s="17" t="s">
        <v>709</v>
      </c>
      <c r="D316" s="80" t="s">
        <v>310</v>
      </c>
      <c r="E316" s="81">
        <v>2830</v>
      </c>
      <c r="F316" s="60">
        <f t="shared" si="27"/>
        <v>4245</v>
      </c>
      <c r="G316" s="82"/>
      <c r="H316" s="12"/>
      <c r="I316" s="12"/>
      <c r="J316" s="82"/>
      <c r="K316" s="8">
        <f t="shared" si="25"/>
        <v>0</v>
      </c>
      <c r="L316" s="9">
        <f t="shared" si="26"/>
        <v>0</v>
      </c>
    </row>
    <row r="317" spans="1:12" s="16" customFormat="1" ht="12.75" customHeight="1">
      <c r="A317" s="2">
        <v>315</v>
      </c>
      <c r="B317" s="61"/>
      <c r="C317" s="17" t="s">
        <v>21</v>
      </c>
      <c r="D317" s="80" t="s">
        <v>310</v>
      </c>
      <c r="E317" s="81">
        <v>2700</v>
      </c>
      <c r="F317" s="60">
        <f t="shared" si="27"/>
        <v>4050</v>
      </c>
      <c r="G317" s="82"/>
      <c r="H317" s="12"/>
      <c r="I317" s="12"/>
      <c r="J317" s="82"/>
      <c r="K317" s="8">
        <f t="shared" si="25"/>
        <v>0</v>
      </c>
      <c r="L317" s="9">
        <f t="shared" si="26"/>
        <v>0</v>
      </c>
    </row>
    <row r="318" spans="1:12" s="16" customFormat="1" ht="15.75" customHeight="1">
      <c r="A318" s="2">
        <v>316</v>
      </c>
      <c r="B318" s="37" t="s">
        <v>282</v>
      </c>
      <c r="C318" s="38"/>
      <c r="D318" s="38"/>
      <c r="E318" s="38"/>
      <c r="F318" s="38"/>
      <c r="G318" s="89"/>
      <c r="H318" s="89"/>
      <c r="I318" s="89"/>
      <c r="J318" s="89"/>
      <c r="K318" s="38"/>
      <c r="L318" s="39"/>
    </row>
    <row r="319" spans="1:12" s="16" customFormat="1" ht="36" customHeight="1">
      <c r="A319" s="2">
        <v>317</v>
      </c>
      <c r="B319" s="75" t="s">
        <v>646</v>
      </c>
      <c r="C319" s="19" t="s">
        <v>639</v>
      </c>
      <c r="D319" s="23" t="s">
        <v>310</v>
      </c>
      <c r="E319" s="60">
        <v>1050</v>
      </c>
      <c r="F319" s="60">
        <f>E319*150%</f>
        <v>1575</v>
      </c>
      <c r="G319" s="82"/>
      <c r="H319" s="12"/>
      <c r="I319" s="12"/>
      <c r="J319" s="82"/>
      <c r="K319" s="8">
        <f>SUM(G319:J319)</f>
        <v>0</v>
      </c>
      <c r="L319" s="9">
        <f>F319*K319</f>
        <v>0</v>
      </c>
    </row>
    <row r="320" spans="1:12" s="78" customFormat="1" ht="12.75" customHeight="1">
      <c r="A320" s="2">
        <v>318</v>
      </c>
      <c r="B320" s="76" t="s">
        <v>647</v>
      </c>
      <c r="C320" s="17" t="s">
        <v>640</v>
      </c>
      <c r="D320" s="80" t="s">
        <v>310</v>
      </c>
      <c r="E320" s="81">
        <v>1000</v>
      </c>
      <c r="F320" s="60">
        <f t="shared" ref="F320:F335" si="28">E320*150%</f>
        <v>1500</v>
      </c>
      <c r="G320" s="82"/>
      <c r="H320" s="12"/>
      <c r="I320" s="12"/>
      <c r="J320" s="82"/>
      <c r="K320" s="8">
        <f t="shared" ref="K320:K335" si="29">SUM(G320:J320)</f>
        <v>0</v>
      </c>
      <c r="L320" s="9">
        <f t="shared" ref="L320:L335" si="30">F320*K320</f>
        <v>0</v>
      </c>
    </row>
    <row r="321" spans="1:12" s="16" customFormat="1" ht="12.75" customHeight="1">
      <c r="A321" s="2">
        <v>319</v>
      </c>
      <c r="B321" s="75" t="s">
        <v>641</v>
      </c>
      <c r="C321" s="19" t="s">
        <v>642</v>
      </c>
      <c r="D321" s="23" t="s">
        <v>310</v>
      </c>
      <c r="E321" s="60">
        <v>760</v>
      </c>
      <c r="F321" s="60">
        <f t="shared" si="28"/>
        <v>1140</v>
      </c>
      <c r="G321" s="82"/>
      <c r="H321" s="12"/>
      <c r="I321" s="12"/>
      <c r="J321" s="82"/>
      <c r="K321" s="8">
        <f t="shared" si="29"/>
        <v>0</v>
      </c>
      <c r="L321" s="9">
        <f t="shared" si="30"/>
        <v>0</v>
      </c>
    </row>
    <row r="322" spans="1:12" s="16" customFormat="1" ht="54" customHeight="1">
      <c r="A322" s="2">
        <v>320</v>
      </c>
      <c r="B322" s="75" t="s">
        <v>643</v>
      </c>
      <c r="C322" s="19" t="s">
        <v>644</v>
      </c>
      <c r="D322" s="23" t="s">
        <v>310</v>
      </c>
      <c r="E322" s="60">
        <v>1350</v>
      </c>
      <c r="F322" s="60">
        <f t="shared" si="28"/>
        <v>2025</v>
      </c>
      <c r="G322" s="82"/>
      <c r="H322" s="12"/>
      <c r="I322" s="12"/>
      <c r="J322" s="82"/>
      <c r="K322" s="8">
        <f t="shared" si="29"/>
        <v>0</v>
      </c>
      <c r="L322" s="9">
        <f t="shared" si="30"/>
        <v>0</v>
      </c>
    </row>
    <row r="323" spans="1:12" s="16" customFormat="1" ht="12.75" customHeight="1">
      <c r="A323" s="2">
        <v>321</v>
      </c>
      <c r="B323" s="75" t="s">
        <v>645</v>
      </c>
      <c r="C323" s="17" t="s">
        <v>648</v>
      </c>
      <c r="D323" s="23" t="s">
        <v>310</v>
      </c>
      <c r="E323" s="60">
        <v>4100</v>
      </c>
      <c r="F323" s="60">
        <f t="shared" si="28"/>
        <v>6150</v>
      </c>
      <c r="G323" s="82"/>
      <c r="H323" s="12"/>
      <c r="I323" s="12"/>
      <c r="J323" s="82"/>
      <c r="K323" s="8">
        <f t="shared" si="29"/>
        <v>0</v>
      </c>
      <c r="L323" s="9">
        <f t="shared" si="30"/>
        <v>0</v>
      </c>
    </row>
    <row r="324" spans="1:12" s="16" customFormat="1" ht="24" customHeight="1">
      <c r="A324" s="2">
        <v>322</v>
      </c>
      <c r="B324" s="75" t="s">
        <v>649</v>
      </c>
      <c r="C324" s="17" t="s">
        <v>650</v>
      </c>
      <c r="D324" s="23" t="s">
        <v>310</v>
      </c>
      <c r="E324" s="60">
        <v>1370</v>
      </c>
      <c r="F324" s="60">
        <f t="shared" si="28"/>
        <v>2055</v>
      </c>
      <c r="G324" s="82"/>
      <c r="H324" s="12"/>
      <c r="I324" s="12"/>
      <c r="J324" s="82"/>
      <c r="K324" s="8">
        <f t="shared" si="29"/>
        <v>0</v>
      </c>
      <c r="L324" s="9">
        <f t="shared" si="30"/>
        <v>0</v>
      </c>
    </row>
    <row r="325" spans="1:12" s="16" customFormat="1" ht="24">
      <c r="A325" s="2">
        <v>323</v>
      </c>
      <c r="B325" s="75" t="s">
        <v>652</v>
      </c>
      <c r="C325" s="17" t="s">
        <v>651</v>
      </c>
      <c r="D325" s="23"/>
      <c r="E325" s="60">
        <v>980</v>
      </c>
      <c r="F325" s="60">
        <f t="shared" si="28"/>
        <v>1470</v>
      </c>
      <c r="G325" s="82"/>
      <c r="H325" s="12"/>
      <c r="I325" s="12"/>
      <c r="J325" s="82"/>
      <c r="K325" s="8">
        <f t="shared" si="29"/>
        <v>0</v>
      </c>
      <c r="L325" s="9">
        <f t="shared" si="30"/>
        <v>0</v>
      </c>
    </row>
    <row r="326" spans="1:12" s="16" customFormat="1" ht="12.75">
      <c r="A326" s="2">
        <v>324</v>
      </c>
      <c r="B326" s="75" t="s">
        <v>653</v>
      </c>
      <c r="C326" s="17" t="s">
        <v>654</v>
      </c>
      <c r="D326" s="23" t="s">
        <v>310</v>
      </c>
      <c r="E326" s="60">
        <v>5990</v>
      </c>
      <c r="F326" s="60">
        <f t="shared" si="28"/>
        <v>8985</v>
      </c>
      <c r="G326" s="82"/>
      <c r="H326" s="12"/>
      <c r="I326" s="12"/>
      <c r="J326" s="82"/>
      <c r="K326" s="8">
        <f t="shared" si="29"/>
        <v>0</v>
      </c>
      <c r="L326" s="9">
        <f t="shared" si="30"/>
        <v>0</v>
      </c>
    </row>
    <row r="327" spans="1:12" s="16" customFormat="1" ht="25.5" customHeight="1">
      <c r="A327" s="2">
        <v>325</v>
      </c>
      <c r="B327" s="75" t="s">
        <v>549</v>
      </c>
      <c r="C327" s="19" t="s">
        <v>655</v>
      </c>
      <c r="D327" s="23" t="s">
        <v>310</v>
      </c>
      <c r="E327" s="60">
        <v>3000</v>
      </c>
      <c r="F327" s="60">
        <f t="shared" si="28"/>
        <v>4500</v>
      </c>
      <c r="G327" s="82"/>
      <c r="H327" s="12"/>
      <c r="I327" s="12"/>
      <c r="J327" s="82"/>
      <c r="K327" s="8">
        <f t="shared" si="29"/>
        <v>0</v>
      </c>
      <c r="L327" s="9">
        <f t="shared" si="30"/>
        <v>0</v>
      </c>
    </row>
    <row r="328" spans="1:12" s="16" customFormat="1" ht="25.5" customHeight="1">
      <c r="A328" s="2">
        <v>326</v>
      </c>
      <c r="B328" s="62" t="s">
        <v>550</v>
      </c>
      <c r="C328" s="19" t="s">
        <v>656</v>
      </c>
      <c r="D328" s="23" t="s">
        <v>310</v>
      </c>
      <c r="E328" s="60">
        <v>5200</v>
      </c>
      <c r="F328" s="60">
        <f t="shared" si="28"/>
        <v>7800</v>
      </c>
      <c r="G328" s="82"/>
      <c r="H328" s="12"/>
      <c r="I328" s="12"/>
      <c r="J328" s="82"/>
      <c r="K328" s="8">
        <f t="shared" si="29"/>
        <v>0</v>
      </c>
      <c r="L328" s="9">
        <f t="shared" si="30"/>
        <v>0</v>
      </c>
    </row>
    <row r="329" spans="1:12" s="16" customFormat="1" ht="25.5" customHeight="1">
      <c r="A329" s="2">
        <v>327</v>
      </c>
      <c r="B329" s="62" t="s">
        <v>551</v>
      </c>
      <c r="C329" s="19" t="s">
        <v>657</v>
      </c>
      <c r="D329" s="23" t="s">
        <v>310</v>
      </c>
      <c r="E329" s="60">
        <v>5200</v>
      </c>
      <c r="F329" s="60">
        <f t="shared" si="28"/>
        <v>7800</v>
      </c>
      <c r="G329" s="82"/>
      <c r="H329" s="12"/>
      <c r="I329" s="12"/>
      <c r="J329" s="82"/>
      <c r="K329" s="8">
        <f t="shared" si="29"/>
        <v>0</v>
      </c>
      <c r="L329" s="9">
        <f t="shared" si="30"/>
        <v>0</v>
      </c>
    </row>
    <row r="330" spans="1:12" s="16" customFormat="1" ht="33.75" customHeight="1">
      <c r="A330" s="2">
        <v>328</v>
      </c>
      <c r="B330" s="62" t="s">
        <v>552</v>
      </c>
      <c r="C330" s="19" t="s">
        <v>658</v>
      </c>
      <c r="D330" s="23" t="s">
        <v>310</v>
      </c>
      <c r="E330" s="60">
        <v>5200</v>
      </c>
      <c r="F330" s="60">
        <f t="shared" si="28"/>
        <v>7800</v>
      </c>
      <c r="G330" s="82"/>
      <c r="H330" s="12"/>
      <c r="I330" s="12"/>
      <c r="J330" s="82"/>
      <c r="K330" s="8">
        <f t="shared" si="29"/>
        <v>0</v>
      </c>
      <c r="L330" s="9">
        <f t="shared" si="30"/>
        <v>0</v>
      </c>
    </row>
    <row r="331" spans="1:12" s="16" customFormat="1" ht="59.25" customHeight="1">
      <c r="A331" s="2">
        <v>329</v>
      </c>
      <c r="B331" s="75" t="s">
        <v>831</v>
      </c>
      <c r="C331" s="19" t="s">
        <v>835</v>
      </c>
      <c r="D331" s="23" t="s">
        <v>310</v>
      </c>
      <c r="E331" s="60">
        <v>9539</v>
      </c>
      <c r="F331" s="60">
        <f t="shared" si="28"/>
        <v>14308.5</v>
      </c>
      <c r="G331" s="82"/>
      <c r="H331" s="12"/>
      <c r="I331" s="12"/>
      <c r="J331" s="82"/>
      <c r="K331" s="8">
        <f t="shared" si="29"/>
        <v>0</v>
      </c>
      <c r="L331" s="9">
        <f t="shared" si="30"/>
        <v>0</v>
      </c>
    </row>
    <row r="332" spans="1:12" s="16" customFormat="1" ht="59.25" customHeight="1">
      <c r="A332" s="2">
        <v>330</v>
      </c>
      <c r="B332" s="75" t="s">
        <v>832</v>
      </c>
      <c r="C332" s="19" t="s">
        <v>836</v>
      </c>
      <c r="D332" s="23" t="s">
        <v>310</v>
      </c>
      <c r="E332" s="60">
        <v>16490</v>
      </c>
      <c r="F332" s="60">
        <f t="shared" si="28"/>
        <v>24735</v>
      </c>
      <c r="G332" s="82"/>
      <c r="H332" s="12"/>
      <c r="I332" s="12"/>
      <c r="J332" s="82"/>
      <c r="K332" s="8">
        <f t="shared" si="29"/>
        <v>0</v>
      </c>
      <c r="L332" s="9">
        <f t="shared" si="30"/>
        <v>0</v>
      </c>
    </row>
    <row r="333" spans="1:12" s="16" customFormat="1" ht="54.75" customHeight="1">
      <c r="A333" s="2">
        <v>331</v>
      </c>
      <c r="B333" s="75" t="s">
        <v>833</v>
      </c>
      <c r="C333" s="19" t="s">
        <v>837</v>
      </c>
      <c r="D333" s="23" t="s">
        <v>310</v>
      </c>
      <c r="E333" s="60">
        <v>16490</v>
      </c>
      <c r="F333" s="60">
        <f t="shared" si="28"/>
        <v>24735</v>
      </c>
      <c r="G333" s="82"/>
      <c r="H333" s="12"/>
      <c r="I333" s="12"/>
      <c r="J333" s="82"/>
      <c r="K333" s="8">
        <f t="shared" si="29"/>
        <v>0</v>
      </c>
      <c r="L333" s="9">
        <f t="shared" si="30"/>
        <v>0</v>
      </c>
    </row>
    <row r="334" spans="1:12" s="16" customFormat="1" ht="51" customHeight="1">
      <c r="A334" s="2">
        <v>332</v>
      </c>
      <c r="B334" s="75" t="s">
        <v>834</v>
      </c>
      <c r="C334" s="19" t="s">
        <v>838</v>
      </c>
      <c r="D334" s="23" t="s">
        <v>310</v>
      </c>
      <c r="E334" s="60">
        <v>16490</v>
      </c>
      <c r="F334" s="60">
        <f t="shared" si="28"/>
        <v>24735</v>
      </c>
      <c r="G334" s="82"/>
      <c r="H334" s="12"/>
      <c r="I334" s="12"/>
      <c r="J334" s="82"/>
      <c r="K334" s="8">
        <f t="shared" si="29"/>
        <v>0</v>
      </c>
      <c r="L334" s="9">
        <f t="shared" si="30"/>
        <v>0</v>
      </c>
    </row>
    <row r="335" spans="1:12" s="16" customFormat="1" ht="51" customHeight="1">
      <c r="A335" s="2">
        <v>333</v>
      </c>
      <c r="B335" s="75" t="s">
        <v>659</v>
      </c>
      <c r="C335" s="19" t="s">
        <v>660</v>
      </c>
      <c r="D335" s="23" t="s">
        <v>310</v>
      </c>
      <c r="E335" s="60">
        <v>1100</v>
      </c>
      <c r="F335" s="60">
        <f t="shared" si="28"/>
        <v>1650</v>
      </c>
      <c r="G335" s="82"/>
      <c r="H335" s="12"/>
      <c r="I335" s="12"/>
      <c r="J335" s="82"/>
      <c r="K335" s="8">
        <f t="shared" si="29"/>
        <v>0</v>
      </c>
      <c r="L335" s="9">
        <f t="shared" si="30"/>
        <v>0</v>
      </c>
    </row>
    <row r="336" spans="1:12" s="16" customFormat="1" ht="24" customHeight="1">
      <c r="A336" s="2">
        <v>334</v>
      </c>
      <c r="B336" s="37" t="s">
        <v>283</v>
      </c>
      <c r="C336" s="38"/>
      <c r="D336" s="38"/>
      <c r="E336" s="38"/>
      <c r="F336" s="38"/>
      <c r="G336" s="89"/>
      <c r="H336" s="89"/>
      <c r="I336" s="89"/>
      <c r="J336" s="89"/>
      <c r="K336" s="38"/>
      <c r="L336" s="39"/>
    </row>
    <row r="337" spans="1:12" s="16" customFormat="1" ht="34.5" customHeight="1">
      <c r="A337" s="2">
        <v>335</v>
      </c>
      <c r="B337" s="75" t="s">
        <v>284</v>
      </c>
      <c r="C337" s="17" t="s">
        <v>285</v>
      </c>
      <c r="D337" s="63" t="s">
        <v>312</v>
      </c>
      <c r="E337" s="60">
        <v>6450</v>
      </c>
      <c r="F337" s="60">
        <f>E337*150%</f>
        <v>9675</v>
      </c>
      <c r="G337" s="82"/>
      <c r="H337" s="12"/>
      <c r="I337" s="12"/>
      <c r="J337" s="82"/>
      <c r="K337" s="8">
        <f>SUM(G337:J337)</f>
        <v>0</v>
      </c>
      <c r="L337" s="9">
        <f>F337*K337</f>
        <v>0</v>
      </c>
    </row>
    <row r="338" spans="1:12" s="16" customFormat="1" ht="23.25" customHeight="1">
      <c r="A338" s="2">
        <v>336</v>
      </c>
      <c r="B338" s="62" t="s">
        <v>286</v>
      </c>
      <c r="C338" s="19" t="s">
        <v>287</v>
      </c>
      <c r="D338" s="23" t="s">
        <v>310</v>
      </c>
      <c r="E338" s="60">
        <v>2310</v>
      </c>
      <c r="F338" s="60">
        <f t="shared" ref="F338:F353" si="31">E338*150%</f>
        <v>3465</v>
      </c>
      <c r="G338" s="82"/>
      <c r="H338" s="12"/>
      <c r="I338" s="12"/>
      <c r="J338" s="82"/>
      <c r="K338" s="8">
        <f t="shared" ref="K338:K353" si="32">SUM(G338:J338)</f>
        <v>0</v>
      </c>
      <c r="L338" s="9">
        <f t="shared" ref="L338:L352" si="33">F338*K338</f>
        <v>0</v>
      </c>
    </row>
    <row r="339" spans="1:12" s="16" customFormat="1" ht="23.25" customHeight="1">
      <c r="A339" s="2">
        <v>337</v>
      </c>
      <c r="B339" s="61" t="s">
        <v>288</v>
      </c>
      <c r="C339" s="19" t="s">
        <v>289</v>
      </c>
      <c r="D339" s="23" t="s">
        <v>310</v>
      </c>
      <c r="E339" s="60">
        <v>1840</v>
      </c>
      <c r="F339" s="60">
        <f t="shared" si="31"/>
        <v>2760</v>
      </c>
      <c r="G339" s="82"/>
      <c r="H339" s="12"/>
      <c r="I339" s="12"/>
      <c r="J339" s="82"/>
      <c r="K339" s="8">
        <f t="shared" si="32"/>
        <v>0</v>
      </c>
      <c r="L339" s="9">
        <f t="shared" si="33"/>
        <v>0</v>
      </c>
    </row>
    <row r="340" spans="1:12" s="16" customFormat="1" ht="24" customHeight="1">
      <c r="A340" s="2">
        <v>338</v>
      </c>
      <c r="B340" s="61" t="s">
        <v>290</v>
      </c>
      <c r="C340" s="19" t="s">
        <v>291</v>
      </c>
      <c r="D340" s="23" t="s">
        <v>310</v>
      </c>
      <c r="E340" s="60">
        <v>1790</v>
      </c>
      <c r="F340" s="60">
        <f t="shared" si="31"/>
        <v>2685</v>
      </c>
      <c r="G340" s="82"/>
      <c r="H340" s="12"/>
      <c r="I340" s="12"/>
      <c r="J340" s="82"/>
      <c r="K340" s="8">
        <f t="shared" si="32"/>
        <v>0</v>
      </c>
      <c r="L340" s="9">
        <f t="shared" si="33"/>
        <v>0</v>
      </c>
    </row>
    <row r="341" spans="1:12" s="16" customFormat="1" ht="24" customHeight="1">
      <c r="A341" s="2">
        <v>339</v>
      </c>
      <c r="B341" s="61" t="s">
        <v>292</v>
      </c>
      <c r="C341" s="19" t="s">
        <v>293</v>
      </c>
      <c r="D341" s="23" t="s">
        <v>310</v>
      </c>
      <c r="E341" s="60">
        <v>1920</v>
      </c>
      <c r="F341" s="60">
        <f t="shared" si="31"/>
        <v>2880</v>
      </c>
      <c r="G341" s="82"/>
      <c r="H341" s="12"/>
      <c r="I341" s="12"/>
      <c r="J341" s="82"/>
      <c r="K341" s="8">
        <f t="shared" si="32"/>
        <v>0</v>
      </c>
      <c r="L341" s="9">
        <f t="shared" si="33"/>
        <v>0</v>
      </c>
    </row>
    <row r="342" spans="1:12" s="16" customFormat="1" ht="24" customHeight="1">
      <c r="A342" s="2">
        <v>340</v>
      </c>
      <c r="B342" s="83" t="s">
        <v>661</v>
      </c>
      <c r="C342" s="19" t="s">
        <v>669</v>
      </c>
      <c r="D342" s="23" t="s">
        <v>414</v>
      </c>
      <c r="E342" s="60">
        <v>3840</v>
      </c>
      <c r="F342" s="60">
        <f t="shared" si="31"/>
        <v>5760</v>
      </c>
      <c r="G342" s="82"/>
      <c r="H342" s="12"/>
      <c r="I342" s="12"/>
      <c r="J342" s="82"/>
      <c r="K342" s="8">
        <f t="shared" si="32"/>
        <v>0</v>
      </c>
      <c r="L342" s="9">
        <f t="shared" si="33"/>
        <v>0</v>
      </c>
    </row>
    <row r="343" spans="1:12" s="16" customFormat="1" ht="36" customHeight="1">
      <c r="A343" s="2">
        <v>341</v>
      </c>
      <c r="B343" s="83" t="s">
        <v>662</v>
      </c>
      <c r="C343" s="19" t="s">
        <v>665</v>
      </c>
      <c r="D343" s="23" t="s">
        <v>414</v>
      </c>
      <c r="E343" s="60">
        <v>4580</v>
      </c>
      <c r="F343" s="60">
        <f t="shared" si="31"/>
        <v>6870</v>
      </c>
      <c r="G343" s="82"/>
      <c r="H343" s="12"/>
      <c r="I343" s="12"/>
      <c r="J343" s="82"/>
      <c r="K343" s="8">
        <f t="shared" si="32"/>
        <v>0</v>
      </c>
      <c r="L343" s="9">
        <f t="shared" si="33"/>
        <v>0</v>
      </c>
    </row>
    <row r="344" spans="1:12" s="16" customFormat="1" ht="24" customHeight="1">
      <c r="A344" s="2">
        <v>342</v>
      </c>
      <c r="B344" s="83" t="s">
        <v>663</v>
      </c>
      <c r="C344" s="19" t="s">
        <v>666</v>
      </c>
      <c r="D344" s="23" t="s">
        <v>414</v>
      </c>
      <c r="E344" s="60">
        <v>4580</v>
      </c>
      <c r="F344" s="60">
        <f t="shared" si="31"/>
        <v>6870</v>
      </c>
      <c r="G344" s="82"/>
      <c r="H344" s="12"/>
      <c r="I344" s="12"/>
      <c r="J344" s="82"/>
      <c r="K344" s="8">
        <f t="shared" si="32"/>
        <v>0</v>
      </c>
      <c r="L344" s="9">
        <f t="shared" si="33"/>
        <v>0</v>
      </c>
    </row>
    <row r="345" spans="1:12" s="16" customFormat="1" ht="24.75" customHeight="1">
      <c r="A345" s="2">
        <v>343</v>
      </c>
      <c r="B345" s="83" t="s">
        <v>664</v>
      </c>
      <c r="C345" s="19" t="s">
        <v>668</v>
      </c>
      <c r="D345" s="23" t="s">
        <v>414</v>
      </c>
      <c r="E345" s="60">
        <v>4580</v>
      </c>
      <c r="F345" s="60">
        <f t="shared" si="31"/>
        <v>6870</v>
      </c>
      <c r="G345" s="82"/>
      <c r="H345" s="12"/>
      <c r="I345" s="12"/>
      <c r="J345" s="82"/>
      <c r="K345" s="8">
        <f t="shared" si="32"/>
        <v>0</v>
      </c>
      <c r="L345" s="9">
        <f t="shared" si="33"/>
        <v>0</v>
      </c>
    </row>
    <row r="346" spans="1:12" s="16" customFormat="1" ht="24" customHeight="1">
      <c r="A346" s="2">
        <v>344</v>
      </c>
      <c r="B346" s="76" t="s">
        <v>421</v>
      </c>
      <c r="C346" s="19" t="s">
        <v>667</v>
      </c>
      <c r="D346" s="23" t="s">
        <v>310</v>
      </c>
      <c r="E346" s="60">
        <v>2730</v>
      </c>
      <c r="F346" s="60">
        <f t="shared" si="31"/>
        <v>4095</v>
      </c>
      <c r="G346" s="82"/>
      <c r="H346" s="12"/>
      <c r="I346" s="12"/>
      <c r="J346" s="82"/>
      <c r="K346" s="8">
        <f t="shared" si="32"/>
        <v>0</v>
      </c>
      <c r="L346" s="9">
        <f t="shared" si="33"/>
        <v>0</v>
      </c>
    </row>
    <row r="347" spans="1:12" s="16" customFormat="1" ht="36">
      <c r="A347" s="2">
        <v>345</v>
      </c>
      <c r="B347" s="76" t="s">
        <v>294</v>
      </c>
      <c r="C347" s="19" t="s">
        <v>670</v>
      </c>
      <c r="D347" s="23" t="s">
        <v>310</v>
      </c>
      <c r="E347" s="60">
        <v>3050</v>
      </c>
      <c r="F347" s="60">
        <f t="shared" si="31"/>
        <v>4575</v>
      </c>
      <c r="G347" s="82"/>
      <c r="H347" s="12"/>
      <c r="I347" s="12"/>
      <c r="J347" s="82"/>
      <c r="K347" s="8">
        <f t="shared" si="32"/>
        <v>0</v>
      </c>
      <c r="L347" s="9">
        <f t="shared" si="33"/>
        <v>0</v>
      </c>
    </row>
    <row r="348" spans="1:12" s="16" customFormat="1" ht="24" customHeight="1">
      <c r="A348" s="2">
        <v>346</v>
      </c>
      <c r="B348" s="76" t="s">
        <v>671</v>
      </c>
      <c r="C348" s="19" t="s">
        <v>295</v>
      </c>
      <c r="D348" s="23" t="s">
        <v>310</v>
      </c>
      <c r="E348" s="60">
        <v>3470</v>
      </c>
      <c r="F348" s="60">
        <f t="shared" si="31"/>
        <v>5205</v>
      </c>
      <c r="G348" s="82"/>
      <c r="H348" s="12"/>
      <c r="I348" s="12"/>
      <c r="J348" s="82"/>
      <c r="K348" s="8">
        <f t="shared" si="32"/>
        <v>0</v>
      </c>
      <c r="L348" s="9">
        <f t="shared" si="33"/>
        <v>0</v>
      </c>
    </row>
    <row r="349" spans="1:12" s="16" customFormat="1" ht="23.25" customHeight="1">
      <c r="A349" s="2">
        <v>347</v>
      </c>
      <c r="B349" s="75" t="s">
        <v>672</v>
      </c>
      <c r="C349" s="19" t="s">
        <v>674</v>
      </c>
      <c r="D349" s="23" t="s">
        <v>310</v>
      </c>
      <c r="E349" s="60">
        <v>3960</v>
      </c>
      <c r="F349" s="60">
        <f t="shared" si="31"/>
        <v>5940</v>
      </c>
      <c r="G349" s="82"/>
      <c r="H349" s="12"/>
      <c r="I349" s="12"/>
      <c r="J349" s="82"/>
      <c r="K349" s="8">
        <f t="shared" si="32"/>
        <v>0</v>
      </c>
      <c r="L349" s="9">
        <f t="shared" si="33"/>
        <v>0</v>
      </c>
    </row>
    <row r="350" spans="1:12" s="16" customFormat="1" ht="27" customHeight="1">
      <c r="A350" s="2">
        <v>348</v>
      </c>
      <c r="B350" s="75" t="s">
        <v>673</v>
      </c>
      <c r="C350" s="19" t="s">
        <v>675</v>
      </c>
      <c r="D350" s="23" t="s">
        <v>310</v>
      </c>
      <c r="E350" s="60">
        <v>3000</v>
      </c>
      <c r="F350" s="60">
        <f t="shared" si="31"/>
        <v>4500</v>
      </c>
      <c r="G350" s="82"/>
      <c r="H350" s="12"/>
      <c r="I350" s="12"/>
      <c r="J350" s="82"/>
      <c r="K350" s="8">
        <f t="shared" si="32"/>
        <v>0</v>
      </c>
      <c r="L350" s="9">
        <f t="shared" si="33"/>
        <v>0</v>
      </c>
    </row>
    <row r="351" spans="1:12" s="16" customFormat="1" ht="36" customHeight="1">
      <c r="A351" s="2">
        <v>349</v>
      </c>
      <c r="B351" s="75" t="s">
        <v>543</v>
      </c>
      <c r="C351" s="19" t="s">
        <v>296</v>
      </c>
      <c r="D351" s="23" t="s">
        <v>310</v>
      </c>
      <c r="E351" s="60">
        <v>3000</v>
      </c>
      <c r="F351" s="60">
        <f t="shared" si="31"/>
        <v>4500</v>
      </c>
      <c r="G351" s="82"/>
      <c r="H351" s="12"/>
      <c r="I351" s="12"/>
      <c r="J351" s="82"/>
      <c r="K351" s="8">
        <f t="shared" si="32"/>
        <v>0</v>
      </c>
      <c r="L351" s="9">
        <f t="shared" si="33"/>
        <v>0</v>
      </c>
    </row>
    <row r="352" spans="1:12" s="16" customFormat="1" ht="36" customHeight="1">
      <c r="A352" s="2">
        <v>350</v>
      </c>
      <c r="B352" s="76" t="s">
        <v>22</v>
      </c>
      <c r="C352" s="17" t="s">
        <v>23</v>
      </c>
      <c r="D352" s="80" t="s">
        <v>310</v>
      </c>
      <c r="E352" s="81">
        <v>2720</v>
      </c>
      <c r="F352" s="60">
        <f t="shared" si="31"/>
        <v>4080</v>
      </c>
      <c r="G352" s="82"/>
      <c r="H352" s="12"/>
      <c r="I352" s="12"/>
      <c r="J352" s="82"/>
      <c r="K352" s="8">
        <f t="shared" si="32"/>
        <v>0</v>
      </c>
      <c r="L352" s="9">
        <f t="shared" si="33"/>
        <v>0</v>
      </c>
    </row>
    <row r="353" spans="1:12" s="16" customFormat="1" ht="36" customHeight="1">
      <c r="A353" s="2">
        <v>351</v>
      </c>
      <c r="B353" s="76" t="s">
        <v>24</v>
      </c>
      <c r="C353" s="17" t="s">
        <v>25</v>
      </c>
      <c r="D353" s="80" t="s">
        <v>310</v>
      </c>
      <c r="E353" s="81">
        <v>3000</v>
      </c>
      <c r="F353" s="60">
        <f t="shared" si="31"/>
        <v>4500</v>
      </c>
      <c r="G353" s="82"/>
      <c r="H353" s="12"/>
      <c r="I353" s="12"/>
      <c r="J353" s="82"/>
      <c r="K353" s="8">
        <f t="shared" si="32"/>
        <v>0</v>
      </c>
      <c r="L353" s="9">
        <f>F353*K353</f>
        <v>0</v>
      </c>
    </row>
    <row r="354" spans="1:12" s="16" customFormat="1" ht="36" customHeight="1">
      <c r="A354" s="2">
        <v>352</v>
      </c>
      <c r="B354" s="37" t="s">
        <v>297</v>
      </c>
      <c r="C354" s="38"/>
      <c r="D354" s="38"/>
      <c r="E354" s="38"/>
      <c r="F354" s="38"/>
      <c r="G354" s="89"/>
      <c r="H354" s="89"/>
      <c r="I354" s="89"/>
      <c r="J354" s="89"/>
      <c r="K354" s="38"/>
      <c r="L354" s="39"/>
    </row>
    <row r="355" spans="1:12" s="16" customFormat="1" ht="24" customHeight="1">
      <c r="A355" s="2">
        <v>353</v>
      </c>
      <c r="B355" s="62">
        <v>43459333</v>
      </c>
      <c r="C355" s="19" t="s">
        <v>489</v>
      </c>
      <c r="D355" s="23" t="s">
        <v>310</v>
      </c>
      <c r="E355" s="60">
        <v>2670</v>
      </c>
      <c r="F355" s="60">
        <f>E355*150%</f>
        <v>4005</v>
      </c>
      <c r="G355" s="82"/>
      <c r="H355" s="12"/>
      <c r="I355" s="12"/>
      <c r="J355" s="82"/>
      <c r="K355" s="8">
        <f>SUM(G355:J355)</f>
        <v>0</v>
      </c>
      <c r="L355" s="9">
        <f>F355*K355</f>
        <v>0</v>
      </c>
    </row>
    <row r="356" spans="1:12" s="16" customFormat="1" ht="36" customHeight="1">
      <c r="A356" s="2">
        <v>354</v>
      </c>
      <c r="B356" s="62">
        <v>43459334</v>
      </c>
      <c r="C356" s="19" t="s">
        <v>488</v>
      </c>
      <c r="D356" s="23" t="s">
        <v>310</v>
      </c>
      <c r="E356" s="60">
        <v>2720</v>
      </c>
      <c r="F356" s="60">
        <f t="shared" ref="F356:F363" si="34">E356*150%</f>
        <v>4080</v>
      </c>
      <c r="G356" s="82"/>
      <c r="H356" s="12"/>
      <c r="I356" s="12"/>
      <c r="J356" s="82"/>
      <c r="K356" s="8">
        <f t="shared" ref="K356:K363" si="35">SUM(G356:J356)</f>
        <v>0</v>
      </c>
      <c r="L356" s="9">
        <f t="shared" ref="L356:L363" si="36">F356*K356</f>
        <v>0</v>
      </c>
    </row>
    <row r="357" spans="1:12" s="16" customFormat="1" ht="36" customHeight="1">
      <c r="A357" s="2">
        <v>355</v>
      </c>
      <c r="B357" s="62">
        <v>43459335</v>
      </c>
      <c r="C357" s="19" t="s">
        <v>487</v>
      </c>
      <c r="D357" s="23" t="s">
        <v>310</v>
      </c>
      <c r="E357" s="60">
        <v>2310</v>
      </c>
      <c r="F357" s="60">
        <f t="shared" si="34"/>
        <v>3465</v>
      </c>
      <c r="G357" s="82"/>
      <c r="H357" s="12"/>
      <c r="I357" s="12"/>
      <c r="J357" s="82"/>
      <c r="K357" s="8">
        <f t="shared" si="35"/>
        <v>0</v>
      </c>
      <c r="L357" s="9">
        <f t="shared" si="36"/>
        <v>0</v>
      </c>
    </row>
    <row r="358" spans="1:12" s="16" customFormat="1" ht="36" customHeight="1">
      <c r="A358" s="2">
        <v>356</v>
      </c>
      <c r="B358" s="62">
        <v>43459336</v>
      </c>
      <c r="C358" s="19" t="s">
        <v>490</v>
      </c>
      <c r="D358" s="23" t="s">
        <v>310</v>
      </c>
      <c r="E358" s="60">
        <v>3450</v>
      </c>
      <c r="F358" s="60">
        <f t="shared" si="34"/>
        <v>5175</v>
      </c>
      <c r="G358" s="82"/>
      <c r="H358" s="12"/>
      <c r="I358" s="12"/>
      <c r="J358" s="82"/>
      <c r="K358" s="8">
        <f t="shared" si="35"/>
        <v>0</v>
      </c>
      <c r="L358" s="9">
        <f t="shared" si="36"/>
        <v>0</v>
      </c>
    </row>
    <row r="359" spans="1:12" s="16" customFormat="1" ht="36" customHeight="1">
      <c r="A359" s="2">
        <v>357</v>
      </c>
      <c r="B359" s="62">
        <v>42126673</v>
      </c>
      <c r="C359" s="19" t="s">
        <v>390</v>
      </c>
      <c r="D359" s="23" t="s">
        <v>310</v>
      </c>
      <c r="E359" s="60">
        <v>4770</v>
      </c>
      <c r="F359" s="60">
        <f t="shared" si="34"/>
        <v>7155</v>
      </c>
      <c r="G359" s="82"/>
      <c r="H359" s="12"/>
      <c r="I359" s="12"/>
      <c r="J359" s="82"/>
      <c r="K359" s="8">
        <f t="shared" si="35"/>
        <v>0</v>
      </c>
      <c r="L359" s="9">
        <f t="shared" si="36"/>
        <v>0</v>
      </c>
    </row>
    <row r="360" spans="1:12" s="16" customFormat="1" ht="15.75" customHeight="1">
      <c r="A360" s="2">
        <v>358</v>
      </c>
      <c r="B360" s="62">
        <v>42127495</v>
      </c>
      <c r="C360" s="19" t="s">
        <v>382</v>
      </c>
      <c r="D360" s="23" t="s">
        <v>310</v>
      </c>
      <c r="E360" s="60">
        <v>2260</v>
      </c>
      <c r="F360" s="60">
        <f t="shared" si="34"/>
        <v>3390</v>
      </c>
      <c r="G360" s="82"/>
      <c r="H360" s="12"/>
      <c r="I360" s="12"/>
      <c r="J360" s="82"/>
      <c r="K360" s="8">
        <f t="shared" si="35"/>
        <v>0</v>
      </c>
      <c r="L360" s="9">
        <f t="shared" si="36"/>
        <v>0</v>
      </c>
    </row>
    <row r="361" spans="1:12" s="16" customFormat="1" ht="36" customHeight="1">
      <c r="A361" s="2">
        <v>359</v>
      </c>
      <c r="B361" s="62">
        <v>42127492</v>
      </c>
      <c r="C361" s="19" t="s">
        <v>381</v>
      </c>
      <c r="D361" s="23" t="s">
        <v>310</v>
      </c>
      <c r="E361" s="60">
        <v>7020</v>
      </c>
      <c r="F361" s="60">
        <f t="shared" si="34"/>
        <v>10530</v>
      </c>
      <c r="G361" s="82"/>
      <c r="H361" s="12"/>
      <c r="I361" s="12"/>
      <c r="J361" s="82"/>
      <c r="K361" s="8">
        <f t="shared" si="35"/>
        <v>0</v>
      </c>
      <c r="L361" s="9">
        <f t="shared" si="36"/>
        <v>0</v>
      </c>
    </row>
    <row r="362" spans="1:12" s="16" customFormat="1" ht="24" customHeight="1">
      <c r="A362" s="2">
        <v>360</v>
      </c>
      <c r="B362" s="62">
        <v>42127493</v>
      </c>
      <c r="C362" s="19" t="s">
        <v>380</v>
      </c>
      <c r="D362" s="23" t="s">
        <v>310</v>
      </c>
      <c r="E362" s="60">
        <v>7020</v>
      </c>
      <c r="F362" s="60">
        <f t="shared" si="34"/>
        <v>10530</v>
      </c>
      <c r="G362" s="82"/>
      <c r="H362" s="12"/>
      <c r="I362" s="12"/>
      <c r="J362" s="82"/>
      <c r="K362" s="8">
        <f t="shared" si="35"/>
        <v>0</v>
      </c>
      <c r="L362" s="9">
        <f t="shared" si="36"/>
        <v>0</v>
      </c>
    </row>
    <row r="363" spans="1:12" s="16" customFormat="1" ht="36" customHeight="1">
      <c r="A363" s="2">
        <v>361</v>
      </c>
      <c r="B363" s="61">
        <v>42127494</v>
      </c>
      <c r="C363" s="19" t="s">
        <v>379</v>
      </c>
      <c r="D363" s="23" t="s">
        <v>310</v>
      </c>
      <c r="E363" s="60">
        <v>7020</v>
      </c>
      <c r="F363" s="60">
        <f t="shared" si="34"/>
        <v>10530</v>
      </c>
      <c r="G363" s="82"/>
      <c r="H363" s="12"/>
      <c r="I363" s="12"/>
      <c r="J363" s="82"/>
      <c r="K363" s="8">
        <f t="shared" si="35"/>
        <v>0</v>
      </c>
      <c r="L363" s="9">
        <f t="shared" si="36"/>
        <v>0</v>
      </c>
    </row>
    <row r="364" spans="1:12" s="16" customFormat="1" ht="15.75">
      <c r="A364" s="2">
        <v>362</v>
      </c>
      <c r="B364" s="37" t="s">
        <v>298</v>
      </c>
      <c r="C364" s="38"/>
      <c r="D364" s="38"/>
      <c r="E364" s="38"/>
      <c r="F364" s="38"/>
      <c r="G364" s="89"/>
      <c r="H364" s="89"/>
      <c r="I364" s="89"/>
      <c r="J364" s="89"/>
      <c r="K364" s="38"/>
      <c r="L364" s="39"/>
    </row>
    <row r="365" spans="1:12" s="16" customFormat="1" ht="24" customHeight="1">
      <c r="A365" s="2">
        <v>363</v>
      </c>
      <c r="B365" s="62" t="s">
        <v>299</v>
      </c>
      <c r="C365" s="19" t="s">
        <v>533</v>
      </c>
      <c r="D365" s="23" t="s">
        <v>310</v>
      </c>
      <c r="E365" s="60">
        <v>5880</v>
      </c>
      <c r="F365" s="60">
        <f>E365*150%</f>
        <v>8820</v>
      </c>
      <c r="G365" s="82"/>
      <c r="H365" s="12"/>
      <c r="I365" s="12"/>
      <c r="J365" s="82"/>
      <c r="K365" s="8">
        <f>SUM(G365:J365)</f>
        <v>0</v>
      </c>
      <c r="L365" s="9">
        <f>F365*K365</f>
        <v>0</v>
      </c>
    </row>
    <row r="366" spans="1:12" s="16" customFormat="1" ht="24" customHeight="1">
      <c r="A366" s="2">
        <v>364</v>
      </c>
      <c r="B366" s="62" t="s">
        <v>532</v>
      </c>
      <c r="C366" s="19" t="s">
        <v>531</v>
      </c>
      <c r="D366" s="23" t="s">
        <v>310</v>
      </c>
      <c r="E366" s="60">
        <v>5460</v>
      </c>
      <c r="F366" s="60">
        <f t="shared" ref="F366:F394" si="37">E366*150%</f>
        <v>8190</v>
      </c>
      <c r="G366" s="82"/>
      <c r="H366" s="12"/>
      <c r="I366" s="12"/>
      <c r="J366" s="82"/>
      <c r="K366" s="8">
        <f t="shared" ref="K366:K394" si="38">SUM(G366:J366)</f>
        <v>0</v>
      </c>
      <c r="L366" s="9">
        <f t="shared" ref="L366:L394" si="39">F366*K366</f>
        <v>0</v>
      </c>
    </row>
    <row r="367" spans="1:12" s="16" customFormat="1" ht="24" customHeight="1">
      <c r="A367" s="2">
        <v>365</v>
      </c>
      <c r="B367" s="62" t="s">
        <v>300</v>
      </c>
      <c r="C367" s="19" t="s">
        <v>301</v>
      </c>
      <c r="D367" s="23" t="s">
        <v>310</v>
      </c>
      <c r="E367" s="60">
        <v>2940</v>
      </c>
      <c r="F367" s="60">
        <f t="shared" si="37"/>
        <v>4410</v>
      </c>
      <c r="G367" s="82"/>
      <c r="H367" s="12"/>
      <c r="I367" s="12"/>
      <c r="J367" s="82"/>
      <c r="K367" s="8">
        <f t="shared" si="38"/>
        <v>0</v>
      </c>
      <c r="L367" s="9">
        <f t="shared" si="39"/>
        <v>0</v>
      </c>
    </row>
    <row r="368" spans="1:12" s="16" customFormat="1" ht="24" customHeight="1">
      <c r="A368" s="2">
        <v>366</v>
      </c>
      <c r="B368" s="62" t="s">
        <v>384</v>
      </c>
      <c r="C368" s="19" t="s">
        <v>383</v>
      </c>
      <c r="D368" s="23" t="s">
        <v>310</v>
      </c>
      <c r="E368" s="60">
        <v>3260</v>
      </c>
      <c r="F368" s="60">
        <f t="shared" si="37"/>
        <v>4890</v>
      </c>
      <c r="G368" s="82"/>
      <c r="H368" s="12"/>
      <c r="I368" s="12"/>
      <c r="J368" s="82"/>
      <c r="K368" s="8">
        <f t="shared" si="38"/>
        <v>0</v>
      </c>
      <c r="L368" s="9">
        <f t="shared" si="39"/>
        <v>0</v>
      </c>
    </row>
    <row r="369" spans="1:13" s="16" customFormat="1" ht="24">
      <c r="A369" s="2">
        <v>367</v>
      </c>
      <c r="B369" s="75" t="s">
        <v>493</v>
      </c>
      <c r="C369" s="19" t="s">
        <v>494</v>
      </c>
      <c r="D369" s="23" t="s">
        <v>310</v>
      </c>
      <c r="E369" s="60">
        <v>6150</v>
      </c>
      <c r="F369" s="60">
        <f t="shared" si="37"/>
        <v>9225</v>
      </c>
      <c r="G369" s="82"/>
      <c r="H369" s="12"/>
      <c r="I369" s="12"/>
      <c r="J369" s="82"/>
      <c r="K369" s="8">
        <f t="shared" si="38"/>
        <v>0</v>
      </c>
      <c r="L369" s="9">
        <f t="shared" si="39"/>
        <v>0</v>
      </c>
    </row>
    <row r="370" spans="1:13" s="16" customFormat="1" ht="24" customHeight="1">
      <c r="A370" s="2">
        <v>368</v>
      </c>
      <c r="B370" s="62" t="s">
        <v>496</v>
      </c>
      <c r="C370" s="19" t="s">
        <v>495</v>
      </c>
      <c r="D370" s="23" t="s">
        <v>310</v>
      </c>
      <c r="E370" s="60">
        <v>8620</v>
      </c>
      <c r="F370" s="60">
        <f t="shared" si="37"/>
        <v>12930</v>
      </c>
      <c r="G370" s="82"/>
      <c r="H370" s="12"/>
      <c r="I370" s="12"/>
      <c r="J370" s="82"/>
      <c r="K370" s="8">
        <f t="shared" si="38"/>
        <v>0</v>
      </c>
      <c r="L370" s="9">
        <f t="shared" si="39"/>
        <v>0</v>
      </c>
    </row>
    <row r="371" spans="1:13" s="16" customFormat="1" ht="24" customHeight="1">
      <c r="A371" s="2">
        <v>369</v>
      </c>
      <c r="B371" s="62" t="s">
        <v>498</v>
      </c>
      <c r="C371" s="19" t="s">
        <v>497</v>
      </c>
      <c r="D371" s="23" t="s">
        <v>310</v>
      </c>
      <c r="E371" s="60">
        <v>8360</v>
      </c>
      <c r="F371" s="60">
        <f t="shared" si="37"/>
        <v>12540</v>
      </c>
      <c r="G371" s="82"/>
      <c r="H371" s="12"/>
      <c r="I371" s="12"/>
      <c r="J371" s="82"/>
      <c r="K371" s="8">
        <f t="shared" si="38"/>
        <v>0</v>
      </c>
      <c r="L371" s="9">
        <f t="shared" si="39"/>
        <v>0</v>
      </c>
    </row>
    <row r="372" spans="1:13" s="16" customFormat="1" ht="24" customHeight="1">
      <c r="A372" s="2">
        <v>370</v>
      </c>
      <c r="B372" s="62" t="s">
        <v>500</v>
      </c>
      <c r="C372" s="19" t="s">
        <v>499</v>
      </c>
      <c r="D372" s="23" t="s">
        <v>310</v>
      </c>
      <c r="E372" s="60">
        <v>8540</v>
      </c>
      <c r="F372" s="60">
        <f t="shared" si="37"/>
        <v>12810</v>
      </c>
      <c r="G372" s="82"/>
      <c r="H372" s="12"/>
      <c r="I372" s="12"/>
      <c r="J372" s="82"/>
      <c r="K372" s="8">
        <f t="shared" si="38"/>
        <v>0</v>
      </c>
      <c r="L372" s="9">
        <f t="shared" si="39"/>
        <v>0</v>
      </c>
    </row>
    <row r="373" spans="1:13" s="79" customFormat="1" ht="24" customHeight="1">
      <c r="A373" s="2">
        <v>371</v>
      </c>
      <c r="B373" s="62" t="s">
        <v>501</v>
      </c>
      <c r="C373" s="19" t="s">
        <v>502</v>
      </c>
      <c r="D373" s="23" t="s">
        <v>310</v>
      </c>
      <c r="E373" s="60">
        <v>5760</v>
      </c>
      <c r="F373" s="60">
        <f t="shared" si="37"/>
        <v>8640</v>
      </c>
      <c r="G373" s="82"/>
      <c r="H373" s="12"/>
      <c r="I373" s="12"/>
      <c r="J373" s="82"/>
      <c r="K373" s="8">
        <f t="shared" si="38"/>
        <v>0</v>
      </c>
      <c r="L373" s="9">
        <f t="shared" si="39"/>
        <v>0</v>
      </c>
      <c r="M373" s="78"/>
    </row>
    <row r="374" spans="1:13" s="16" customFormat="1" ht="24">
      <c r="A374" s="2">
        <v>372</v>
      </c>
      <c r="B374" s="62" t="s">
        <v>504</v>
      </c>
      <c r="C374" s="19" t="s">
        <v>503</v>
      </c>
      <c r="D374" s="23" t="s">
        <v>310</v>
      </c>
      <c r="E374" s="60">
        <v>5760</v>
      </c>
      <c r="F374" s="60">
        <f t="shared" si="37"/>
        <v>8640</v>
      </c>
      <c r="G374" s="82"/>
      <c r="H374" s="12"/>
      <c r="I374" s="12"/>
      <c r="J374" s="82"/>
      <c r="K374" s="8">
        <f t="shared" si="38"/>
        <v>0</v>
      </c>
      <c r="L374" s="9">
        <f t="shared" si="39"/>
        <v>0</v>
      </c>
    </row>
    <row r="375" spans="1:13" s="16" customFormat="1" ht="24" customHeight="1">
      <c r="A375" s="2">
        <v>373</v>
      </c>
      <c r="B375" s="61" t="s">
        <v>506</v>
      </c>
      <c r="C375" s="17" t="s">
        <v>505</v>
      </c>
      <c r="D375" s="80" t="s">
        <v>310</v>
      </c>
      <c r="E375" s="81">
        <v>5760</v>
      </c>
      <c r="F375" s="60">
        <f t="shared" si="37"/>
        <v>8640</v>
      </c>
      <c r="G375" s="82"/>
      <c r="H375" s="12"/>
      <c r="I375" s="12"/>
      <c r="J375" s="82"/>
      <c r="K375" s="8">
        <f t="shared" si="38"/>
        <v>0</v>
      </c>
      <c r="L375" s="9">
        <f t="shared" si="39"/>
        <v>0</v>
      </c>
    </row>
    <row r="376" spans="1:13" s="16" customFormat="1" ht="24" customHeight="1">
      <c r="A376" s="2">
        <v>374</v>
      </c>
      <c r="B376" s="61" t="s">
        <v>508</v>
      </c>
      <c r="C376" s="17" t="s">
        <v>507</v>
      </c>
      <c r="D376" s="80" t="s">
        <v>310</v>
      </c>
      <c r="E376" s="81">
        <v>5760</v>
      </c>
      <c r="F376" s="60">
        <f t="shared" si="37"/>
        <v>8640</v>
      </c>
      <c r="G376" s="82"/>
      <c r="H376" s="12"/>
      <c r="I376" s="12"/>
      <c r="J376" s="82"/>
      <c r="K376" s="8">
        <f t="shared" si="38"/>
        <v>0</v>
      </c>
      <c r="L376" s="9">
        <f t="shared" si="39"/>
        <v>0</v>
      </c>
    </row>
    <row r="377" spans="1:13" s="16" customFormat="1" ht="24" customHeight="1">
      <c r="A377" s="2">
        <v>375</v>
      </c>
      <c r="B377" s="76" t="s">
        <v>699</v>
      </c>
      <c r="C377" s="17" t="s">
        <v>700</v>
      </c>
      <c r="D377" s="80" t="s">
        <v>310</v>
      </c>
      <c r="E377" s="81">
        <v>5600</v>
      </c>
      <c r="F377" s="60">
        <f t="shared" si="37"/>
        <v>8400</v>
      </c>
      <c r="G377" s="82"/>
      <c r="H377" s="12"/>
      <c r="I377" s="12"/>
      <c r="J377" s="82"/>
      <c r="K377" s="8">
        <f t="shared" si="38"/>
        <v>0</v>
      </c>
      <c r="L377" s="9">
        <f t="shared" si="39"/>
        <v>0</v>
      </c>
    </row>
    <row r="378" spans="1:13" s="16" customFormat="1" ht="24" customHeight="1">
      <c r="A378" s="2">
        <v>376</v>
      </c>
      <c r="B378" s="61" t="s">
        <v>483</v>
      </c>
      <c r="C378" s="17" t="s">
        <v>482</v>
      </c>
      <c r="D378" s="80" t="s">
        <v>310</v>
      </c>
      <c r="E378" s="81">
        <v>4040</v>
      </c>
      <c r="F378" s="60">
        <f t="shared" si="37"/>
        <v>6060</v>
      </c>
      <c r="G378" s="82"/>
      <c r="H378" s="12"/>
      <c r="I378" s="12"/>
      <c r="J378" s="82"/>
      <c r="K378" s="8">
        <f t="shared" si="38"/>
        <v>0</v>
      </c>
      <c r="L378" s="9">
        <f t="shared" si="39"/>
        <v>0</v>
      </c>
    </row>
    <row r="379" spans="1:13" s="16" customFormat="1" ht="24">
      <c r="A379" s="2">
        <v>377</v>
      </c>
      <c r="B379" s="76" t="s">
        <v>721</v>
      </c>
      <c r="C379" s="17" t="s">
        <v>722</v>
      </c>
      <c r="D379" s="80" t="s">
        <v>310</v>
      </c>
      <c r="E379" s="81">
        <v>5300</v>
      </c>
      <c r="F379" s="60">
        <f t="shared" si="37"/>
        <v>7950</v>
      </c>
      <c r="G379" s="82"/>
      <c r="H379" s="12"/>
      <c r="I379" s="12"/>
      <c r="J379" s="82"/>
      <c r="K379" s="8">
        <f t="shared" si="38"/>
        <v>0</v>
      </c>
      <c r="L379" s="9">
        <f t="shared" si="39"/>
        <v>0</v>
      </c>
    </row>
    <row r="380" spans="1:13" s="16" customFormat="1" ht="36" customHeight="1">
      <c r="A380" s="2">
        <v>378</v>
      </c>
      <c r="B380" s="76" t="s">
        <v>723</v>
      </c>
      <c r="C380" s="17" t="s">
        <v>724</v>
      </c>
      <c r="D380" s="80" t="s">
        <v>310</v>
      </c>
      <c r="E380" s="81">
        <v>4000</v>
      </c>
      <c r="F380" s="60">
        <f t="shared" si="37"/>
        <v>6000</v>
      </c>
      <c r="G380" s="82"/>
      <c r="H380" s="12"/>
      <c r="I380" s="12"/>
      <c r="J380" s="82"/>
      <c r="K380" s="8">
        <f t="shared" si="38"/>
        <v>0</v>
      </c>
      <c r="L380" s="9">
        <f t="shared" si="39"/>
        <v>0</v>
      </c>
    </row>
    <row r="381" spans="1:13" s="16" customFormat="1" ht="36" customHeight="1">
      <c r="A381" s="2">
        <v>379</v>
      </c>
      <c r="B381" s="76" t="s">
        <v>725</v>
      </c>
      <c r="C381" s="17" t="s">
        <v>726</v>
      </c>
      <c r="D381" s="80" t="s">
        <v>310</v>
      </c>
      <c r="E381" s="81">
        <v>5300</v>
      </c>
      <c r="F381" s="60">
        <f t="shared" si="37"/>
        <v>7950</v>
      </c>
      <c r="G381" s="82"/>
      <c r="H381" s="12"/>
      <c r="I381" s="12"/>
      <c r="J381" s="82"/>
      <c r="K381" s="8">
        <f t="shared" si="38"/>
        <v>0</v>
      </c>
      <c r="L381" s="9">
        <f t="shared" si="39"/>
        <v>0</v>
      </c>
    </row>
    <row r="382" spans="1:13" s="16" customFormat="1" ht="36" customHeight="1">
      <c r="A382" s="2">
        <v>380</v>
      </c>
      <c r="B382" s="76" t="s">
        <v>727</v>
      </c>
      <c r="C382" s="17" t="s">
        <v>728</v>
      </c>
      <c r="D382" s="80" t="s">
        <v>310</v>
      </c>
      <c r="E382" s="81">
        <v>5300</v>
      </c>
      <c r="F382" s="60">
        <f t="shared" si="37"/>
        <v>7950</v>
      </c>
      <c r="G382" s="82"/>
      <c r="H382" s="12"/>
      <c r="I382" s="12"/>
      <c r="J382" s="82"/>
      <c r="K382" s="8">
        <f t="shared" si="38"/>
        <v>0</v>
      </c>
      <c r="L382" s="9">
        <f t="shared" si="39"/>
        <v>0</v>
      </c>
    </row>
    <row r="383" spans="1:13" s="16" customFormat="1" ht="36" customHeight="1">
      <c r="A383" s="2">
        <v>381</v>
      </c>
      <c r="B383" s="61" t="s">
        <v>534</v>
      </c>
      <c r="C383" s="17" t="s">
        <v>535</v>
      </c>
      <c r="D383" s="80" t="s">
        <v>310</v>
      </c>
      <c r="E383" s="81">
        <v>3200</v>
      </c>
      <c r="F383" s="60">
        <f t="shared" si="37"/>
        <v>4800</v>
      </c>
      <c r="G383" s="82"/>
      <c r="H383" s="12"/>
      <c r="I383" s="12"/>
      <c r="J383" s="82"/>
      <c r="K383" s="8">
        <f t="shared" si="38"/>
        <v>0</v>
      </c>
      <c r="L383" s="9">
        <f t="shared" si="39"/>
        <v>0</v>
      </c>
    </row>
    <row r="384" spans="1:13" s="16" customFormat="1" ht="42.75" customHeight="1">
      <c r="A384" s="2">
        <v>382</v>
      </c>
      <c r="B384" s="62" t="s">
        <v>319</v>
      </c>
      <c r="C384" s="19" t="s">
        <v>676</v>
      </c>
      <c r="D384" s="23" t="s">
        <v>310</v>
      </c>
      <c r="E384" s="60">
        <v>2440</v>
      </c>
      <c r="F384" s="60">
        <f t="shared" si="37"/>
        <v>3660</v>
      </c>
      <c r="G384" s="82"/>
      <c r="H384" s="12"/>
      <c r="I384" s="12"/>
      <c r="J384" s="82"/>
      <c r="K384" s="8">
        <f t="shared" si="38"/>
        <v>0</v>
      </c>
      <c r="L384" s="9">
        <f t="shared" si="39"/>
        <v>0</v>
      </c>
    </row>
    <row r="385" spans="1:12" s="16" customFormat="1" ht="39.75" customHeight="1">
      <c r="A385" s="2">
        <v>383</v>
      </c>
      <c r="B385" s="62" t="s">
        <v>302</v>
      </c>
      <c r="C385" s="19" t="s">
        <v>677</v>
      </c>
      <c r="D385" s="23" t="s">
        <v>310</v>
      </c>
      <c r="E385" s="60">
        <v>3800</v>
      </c>
      <c r="F385" s="60">
        <f t="shared" si="37"/>
        <v>5700</v>
      </c>
      <c r="G385" s="82"/>
      <c r="H385" s="12"/>
      <c r="I385" s="12"/>
      <c r="J385" s="82"/>
      <c r="K385" s="8">
        <f t="shared" si="38"/>
        <v>0</v>
      </c>
      <c r="L385" s="9">
        <f t="shared" si="39"/>
        <v>0</v>
      </c>
    </row>
    <row r="386" spans="1:12" s="16" customFormat="1" ht="33.75" customHeight="1">
      <c r="A386" s="2">
        <v>384</v>
      </c>
      <c r="B386" s="62" t="s">
        <v>320</v>
      </c>
      <c r="C386" s="19" t="s">
        <v>678</v>
      </c>
      <c r="D386" s="23" t="s">
        <v>310</v>
      </c>
      <c r="E386" s="60">
        <v>4030</v>
      </c>
      <c r="F386" s="60">
        <f t="shared" si="37"/>
        <v>6045</v>
      </c>
      <c r="G386" s="82"/>
      <c r="H386" s="12"/>
      <c r="I386" s="12"/>
      <c r="J386" s="82"/>
      <c r="K386" s="8">
        <f t="shared" si="38"/>
        <v>0</v>
      </c>
      <c r="L386" s="9">
        <f t="shared" si="39"/>
        <v>0</v>
      </c>
    </row>
    <row r="387" spans="1:12" s="16" customFormat="1" ht="36" customHeight="1">
      <c r="A387" s="2">
        <v>385</v>
      </c>
      <c r="B387" s="62" t="s">
        <v>321</v>
      </c>
      <c r="C387" s="19" t="s">
        <v>679</v>
      </c>
      <c r="D387" s="23" t="s">
        <v>310</v>
      </c>
      <c r="E387" s="60">
        <v>3770</v>
      </c>
      <c r="F387" s="60">
        <f t="shared" si="37"/>
        <v>5655</v>
      </c>
      <c r="G387" s="82"/>
      <c r="H387" s="12"/>
      <c r="I387" s="12"/>
      <c r="J387" s="82"/>
      <c r="K387" s="8">
        <f t="shared" si="38"/>
        <v>0</v>
      </c>
      <c r="L387" s="9">
        <f t="shared" si="39"/>
        <v>0</v>
      </c>
    </row>
    <row r="388" spans="1:12" s="16" customFormat="1" ht="24" customHeight="1">
      <c r="A388" s="2">
        <v>386</v>
      </c>
      <c r="B388" s="75" t="s">
        <v>827</v>
      </c>
      <c r="C388" s="19" t="s">
        <v>829</v>
      </c>
      <c r="D388" s="23" t="s">
        <v>310</v>
      </c>
      <c r="E388" s="60">
        <v>5050</v>
      </c>
      <c r="F388" s="60">
        <f t="shared" si="37"/>
        <v>7575</v>
      </c>
      <c r="G388" s="82"/>
      <c r="H388" s="12"/>
      <c r="I388" s="12"/>
      <c r="J388" s="82"/>
      <c r="K388" s="8">
        <f t="shared" si="38"/>
        <v>0</v>
      </c>
      <c r="L388" s="9">
        <f t="shared" si="39"/>
        <v>0</v>
      </c>
    </row>
    <row r="389" spans="1:12" s="16" customFormat="1" ht="38.25" customHeight="1">
      <c r="A389" s="2">
        <v>387</v>
      </c>
      <c r="B389" s="75" t="s">
        <v>828</v>
      </c>
      <c r="C389" s="19" t="s">
        <v>830</v>
      </c>
      <c r="D389" s="23" t="s">
        <v>310</v>
      </c>
      <c r="E389" s="60">
        <v>9280</v>
      </c>
      <c r="F389" s="60">
        <f t="shared" si="37"/>
        <v>13920</v>
      </c>
      <c r="G389" s="82"/>
      <c r="H389" s="12"/>
      <c r="I389" s="12"/>
      <c r="J389" s="82"/>
      <c r="K389" s="8">
        <f t="shared" si="38"/>
        <v>0</v>
      </c>
      <c r="L389" s="9">
        <f t="shared" si="39"/>
        <v>0</v>
      </c>
    </row>
    <row r="390" spans="1:12" s="16" customFormat="1" ht="38.25" customHeight="1">
      <c r="A390" s="2"/>
      <c r="B390" s="75" t="s">
        <v>843</v>
      </c>
      <c r="C390" s="19" t="s">
        <v>847</v>
      </c>
      <c r="D390" s="23" t="s">
        <v>310</v>
      </c>
      <c r="E390" s="60">
        <v>13920</v>
      </c>
      <c r="F390" s="60">
        <v>7490</v>
      </c>
      <c r="G390" s="12"/>
      <c r="H390" s="12"/>
      <c r="I390" s="12"/>
      <c r="J390" s="82"/>
      <c r="K390" s="8">
        <f t="shared" ref="K390" si="40">SUM(G390:J390)</f>
        <v>0</v>
      </c>
      <c r="L390" s="9">
        <f t="shared" ref="L390" si="41">F390*K390</f>
        <v>0</v>
      </c>
    </row>
    <row r="391" spans="1:12" s="16" customFormat="1" ht="38.25" customHeight="1">
      <c r="A391" s="2"/>
      <c r="B391" s="75" t="s">
        <v>844</v>
      </c>
      <c r="C391" s="19" t="s">
        <v>848</v>
      </c>
      <c r="D391" s="23" t="s">
        <v>310</v>
      </c>
      <c r="E391" s="60"/>
      <c r="F391" s="60">
        <v>7030</v>
      </c>
      <c r="G391" s="12"/>
      <c r="H391" s="12"/>
      <c r="I391" s="12"/>
      <c r="J391" s="82"/>
      <c r="K391" s="8">
        <f t="shared" ref="K391:K393" si="42">SUM(G391:J391)</f>
        <v>0</v>
      </c>
      <c r="L391" s="9">
        <f t="shared" ref="L391:L393" si="43">F391*K391</f>
        <v>0</v>
      </c>
    </row>
    <row r="392" spans="1:12" s="16" customFormat="1" ht="38.25" customHeight="1">
      <c r="A392" s="2"/>
      <c r="B392" s="75" t="s">
        <v>845</v>
      </c>
      <c r="C392" s="19" t="s">
        <v>849</v>
      </c>
      <c r="D392" s="23" t="s">
        <v>310</v>
      </c>
      <c r="E392" s="60"/>
      <c r="F392" s="60">
        <v>7030</v>
      </c>
      <c r="G392" s="12"/>
      <c r="H392" s="12"/>
      <c r="I392" s="12"/>
      <c r="J392" s="82"/>
      <c r="K392" s="8">
        <f t="shared" si="42"/>
        <v>0</v>
      </c>
      <c r="L392" s="9">
        <f t="shared" si="43"/>
        <v>0</v>
      </c>
    </row>
    <row r="393" spans="1:12" s="16" customFormat="1" ht="38.25" customHeight="1">
      <c r="A393" s="2"/>
      <c r="B393" s="75" t="s">
        <v>846</v>
      </c>
      <c r="C393" s="19" t="s">
        <v>847</v>
      </c>
      <c r="D393" s="23" t="s">
        <v>310</v>
      </c>
      <c r="E393" s="60"/>
      <c r="F393" s="60">
        <v>7030</v>
      </c>
      <c r="G393" s="12"/>
      <c r="H393" s="12"/>
      <c r="I393" s="12"/>
      <c r="J393" s="82"/>
      <c r="K393" s="8">
        <f t="shared" si="42"/>
        <v>0</v>
      </c>
      <c r="L393" s="9">
        <f t="shared" si="43"/>
        <v>0</v>
      </c>
    </row>
    <row r="394" spans="1:12" s="16" customFormat="1" ht="36" customHeight="1">
      <c r="A394" s="2">
        <v>388</v>
      </c>
      <c r="B394" s="76" t="s">
        <v>26</v>
      </c>
      <c r="C394" s="17" t="s">
        <v>27</v>
      </c>
      <c r="D394" s="80" t="s">
        <v>310</v>
      </c>
      <c r="E394" s="81">
        <v>540</v>
      </c>
      <c r="F394" s="60">
        <f t="shared" si="37"/>
        <v>810</v>
      </c>
      <c r="G394" s="82"/>
      <c r="H394" s="12"/>
      <c r="I394" s="12"/>
      <c r="J394" s="82"/>
      <c r="K394" s="8">
        <f t="shared" si="38"/>
        <v>0</v>
      </c>
      <c r="L394" s="9">
        <f t="shared" si="39"/>
        <v>0</v>
      </c>
    </row>
    <row r="395" spans="1:12" s="16" customFormat="1" ht="15.75" customHeight="1">
      <c r="A395" s="2">
        <v>389</v>
      </c>
      <c r="B395" s="37" t="s">
        <v>72</v>
      </c>
      <c r="C395" s="38"/>
      <c r="D395" s="38"/>
      <c r="E395" s="38"/>
      <c r="F395" s="38"/>
      <c r="G395" s="89"/>
      <c r="H395" s="89"/>
      <c r="I395" s="89"/>
      <c r="J395" s="89"/>
      <c r="K395" s="38"/>
      <c r="L395" s="39"/>
    </row>
    <row r="396" spans="1:12" s="16" customFormat="1" ht="24" customHeight="1">
      <c r="A396" s="2">
        <v>390</v>
      </c>
      <c r="B396" s="75" t="s">
        <v>385</v>
      </c>
      <c r="C396" s="19" t="s">
        <v>386</v>
      </c>
      <c r="D396" s="23" t="s">
        <v>310</v>
      </c>
      <c r="E396" s="60">
        <v>2080</v>
      </c>
      <c r="F396" s="60">
        <f>E396*150%</f>
        <v>3120</v>
      </c>
      <c r="G396" s="82"/>
      <c r="H396" s="12"/>
      <c r="I396" s="12"/>
      <c r="J396" s="82"/>
      <c r="K396" s="8">
        <f>SUM(G396:J396)</f>
        <v>0</v>
      </c>
      <c r="L396" s="9">
        <f>F396*K396</f>
        <v>0</v>
      </c>
    </row>
    <row r="397" spans="1:12" s="16" customFormat="1" ht="24" customHeight="1">
      <c r="A397" s="2">
        <v>391</v>
      </c>
      <c r="B397" s="75" t="s">
        <v>547</v>
      </c>
      <c r="C397" s="19" t="s">
        <v>546</v>
      </c>
      <c r="D397" s="23" t="s">
        <v>310</v>
      </c>
      <c r="E397" s="60">
        <v>1680</v>
      </c>
      <c r="F397" s="60">
        <f>E397*150%</f>
        <v>2520</v>
      </c>
      <c r="G397" s="82"/>
      <c r="H397" s="12"/>
      <c r="I397" s="12"/>
      <c r="J397" s="82"/>
      <c r="K397" s="8">
        <f>SUM(G397:J397)</f>
        <v>0</v>
      </c>
      <c r="L397" s="9">
        <f>F397*K397</f>
        <v>0</v>
      </c>
    </row>
    <row r="398" spans="1:12" s="16" customFormat="1" ht="24" customHeight="1">
      <c r="A398" s="2">
        <v>392</v>
      </c>
      <c r="B398" s="62" t="s">
        <v>303</v>
      </c>
      <c r="C398" s="19" t="s">
        <v>304</v>
      </c>
      <c r="D398" s="23" t="s">
        <v>310</v>
      </c>
      <c r="E398" s="60">
        <v>4570</v>
      </c>
      <c r="F398" s="60">
        <f>E398*150%</f>
        <v>6855</v>
      </c>
      <c r="G398" s="82"/>
      <c r="H398" s="12"/>
      <c r="I398" s="12"/>
      <c r="J398" s="82"/>
      <c r="K398" s="8">
        <f>SUM(G398:J398)</f>
        <v>0</v>
      </c>
      <c r="L398" s="9">
        <f>F398*K398</f>
        <v>0</v>
      </c>
    </row>
    <row r="399" spans="1:12" s="16" customFormat="1" ht="24" customHeight="1">
      <c r="A399" s="2">
        <v>393</v>
      </c>
      <c r="B399" s="62" t="s">
        <v>446</v>
      </c>
      <c r="C399" s="19" t="s">
        <v>447</v>
      </c>
      <c r="D399" s="23" t="s">
        <v>448</v>
      </c>
      <c r="E399" s="60">
        <v>4200</v>
      </c>
      <c r="F399" s="60">
        <f>E399*150%</f>
        <v>6300</v>
      </c>
      <c r="G399" s="82"/>
      <c r="H399" s="12"/>
      <c r="I399" s="12"/>
      <c r="J399" s="82"/>
      <c r="K399" s="8">
        <f>SUM(G399:J399)</f>
        <v>0</v>
      </c>
      <c r="L399" s="9">
        <f>F399*K399</f>
        <v>0</v>
      </c>
    </row>
    <row r="400" spans="1:12" s="16" customFormat="1" ht="30" customHeight="1">
      <c r="A400" s="2">
        <v>394</v>
      </c>
      <c r="B400" s="76" t="s">
        <v>30</v>
      </c>
      <c r="C400" s="17" t="s">
        <v>31</v>
      </c>
      <c r="D400" s="80" t="s">
        <v>448</v>
      </c>
      <c r="E400" s="81">
        <v>20000</v>
      </c>
      <c r="F400" s="60">
        <f>E400*150%</f>
        <v>30000</v>
      </c>
      <c r="G400" s="82"/>
      <c r="H400" s="12"/>
      <c r="I400" s="12"/>
      <c r="J400" s="82"/>
      <c r="K400" s="8">
        <f>SUM(G400:J400)</f>
        <v>0</v>
      </c>
      <c r="L400" s="9">
        <f>F400*K400</f>
        <v>0</v>
      </c>
    </row>
    <row r="401" spans="1:12" s="16" customFormat="1" ht="12.75" customHeight="1">
      <c r="A401" s="2">
        <v>395</v>
      </c>
      <c r="B401" s="37" t="s">
        <v>305</v>
      </c>
      <c r="C401" s="38"/>
      <c r="D401" s="38"/>
      <c r="E401" s="38"/>
      <c r="F401" s="38"/>
      <c r="G401" s="89"/>
      <c r="H401" s="89"/>
      <c r="I401" s="89"/>
      <c r="J401" s="89"/>
      <c r="K401" s="38"/>
      <c r="L401" s="39"/>
    </row>
    <row r="402" spans="1:12" s="16" customFormat="1" ht="24">
      <c r="A402" s="2">
        <v>396</v>
      </c>
      <c r="B402" s="75" t="s">
        <v>306</v>
      </c>
      <c r="C402" s="19" t="s">
        <v>680</v>
      </c>
      <c r="D402" s="23" t="s">
        <v>310</v>
      </c>
      <c r="E402" s="60">
        <v>500</v>
      </c>
      <c r="F402" s="60">
        <f t="shared" ref="F402:F407" si="44">E402*150%</f>
        <v>750</v>
      </c>
      <c r="G402" s="82"/>
      <c r="H402" s="12"/>
      <c r="I402" s="12"/>
      <c r="J402" s="82"/>
      <c r="K402" s="8">
        <f t="shared" ref="K402:K407" si="45">SUM(G402:J402)</f>
        <v>0</v>
      </c>
      <c r="L402" s="9">
        <f t="shared" ref="L402:L407" si="46">F402*K402</f>
        <v>0</v>
      </c>
    </row>
    <row r="403" spans="1:12" s="36" customFormat="1" ht="27" customHeight="1">
      <c r="A403" s="2">
        <v>397</v>
      </c>
      <c r="B403" s="62" t="s">
        <v>484</v>
      </c>
      <c r="C403" s="19" t="s">
        <v>681</v>
      </c>
      <c r="D403" s="23" t="s">
        <v>310</v>
      </c>
      <c r="E403" s="60">
        <v>2590</v>
      </c>
      <c r="F403" s="60">
        <f t="shared" si="44"/>
        <v>3885</v>
      </c>
      <c r="G403" s="82"/>
      <c r="H403" s="12"/>
      <c r="I403" s="12"/>
      <c r="J403" s="82"/>
      <c r="K403" s="8">
        <f t="shared" si="45"/>
        <v>0</v>
      </c>
      <c r="L403" s="9">
        <f t="shared" si="46"/>
        <v>0</v>
      </c>
    </row>
    <row r="404" spans="1:12" s="36" customFormat="1" ht="24.75" customHeight="1">
      <c r="A404" s="2">
        <v>398</v>
      </c>
      <c r="B404" s="75" t="s">
        <v>307</v>
      </c>
      <c r="C404" s="19" t="s">
        <v>682</v>
      </c>
      <c r="D404" s="23" t="s">
        <v>310</v>
      </c>
      <c r="E404" s="60">
        <v>2465</v>
      </c>
      <c r="F404" s="60">
        <f t="shared" si="44"/>
        <v>3697.5</v>
      </c>
      <c r="G404" s="82"/>
      <c r="H404" s="12"/>
      <c r="I404" s="12"/>
      <c r="J404" s="82"/>
      <c r="K404" s="8">
        <f t="shared" si="45"/>
        <v>0</v>
      </c>
      <c r="L404" s="9">
        <f t="shared" si="46"/>
        <v>0</v>
      </c>
    </row>
    <row r="405" spans="1:12" s="36" customFormat="1" ht="24.75" customHeight="1">
      <c r="A405" s="2">
        <v>399</v>
      </c>
      <c r="B405" s="75" t="s">
        <v>684</v>
      </c>
      <c r="C405" s="19" t="s">
        <v>683</v>
      </c>
      <c r="D405" s="23" t="s">
        <v>310</v>
      </c>
      <c r="E405" s="60">
        <v>400</v>
      </c>
      <c r="F405" s="60">
        <f t="shared" si="44"/>
        <v>600</v>
      </c>
      <c r="G405" s="82"/>
      <c r="H405" s="12"/>
      <c r="I405" s="12"/>
      <c r="J405" s="82"/>
      <c r="K405" s="8">
        <f t="shared" si="45"/>
        <v>0</v>
      </c>
      <c r="L405" s="9">
        <f t="shared" si="46"/>
        <v>0</v>
      </c>
    </row>
    <row r="406" spans="1:12" s="36" customFormat="1" ht="12.75" customHeight="1">
      <c r="A406" s="2">
        <v>400</v>
      </c>
      <c r="B406" s="75" t="s">
        <v>685</v>
      </c>
      <c r="C406" s="19" t="s">
        <v>686</v>
      </c>
      <c r="D406" s="23" t="s">
        <v>310</v>
      </c>
      <c r="E406" s="60">
        <v>840</v>
      </c>
      <c r="F406" s="60">
        <f t="shared" si="44"/>
        <v>1260</v>
      </c>
      <c r="G406" s="82"/>
      <c r="H406" s="12"/>
      <c r="I406" s="12"/>
      <c r="J406" s="82"/>
      <c r="K406" s="8">
        <f t="shared" si="45"/>
        <v>0</v>
      </c>
      <c r="L406" s="9">
        <f t="shared" si="46"/>
        <v>0</v>
      </c>
    </row>
    <row r="407" spans="1:12" s="36" customFormat="1" ht="12.75" customHeight="1">
      <c r="A407" s="2">
        <v>401</v>
      </c>
      <c r="B407" s="75" t="s">
        <v>28</v>
      </c>
      <c r="C407" s="19" t="s">
        <v>29</v>
      </c>
      <c r="D407" s="23" t="s">
        <v>310</v>
      </c>
      <c r="E407" s="60">
        <v>2500</v>
      </c>
      <c r="F407" s="60">
        <f t="shared" si="44"/>
        <v>3750</v>
      </c>
      <c r="G407" s="82"/>
      <c r="H407" s="12"/>
      <c r="I407" s="12"/>
      <c r="J407" s="82"/>
      <c r="K407" s="8">
        <f t="shared" si="45"/>
        <v>0</v>
      </c>
      <c r="L407" s="9">
        <f t="shared" si="46"/>
        <v>0</v>
      </c>
    </row>
    <row r="408" spans="1:12" s="36" customFormat="1" ht="12.75" customHeight="1">
      <c r="A408" s="2">
        <v>402</v>
      </c>
      <c r="B408" s="37" t="s">
        <v>71</v>
      </c>
      <c r="C408" s="38"/>
      <c r="D408" s="38"/>
      <c r="E408" s="38"/>
      <c r="F408" s="38"/>
      <c r="G408" s="89"/>
      <c r="H408" s="89"/>
      <c r="I408" s="89"/>
      <c r="J408" s="89"/>
      <c r="K408" s="38"/>
      <c r="L408" s="39"/>
    </row>
    <row r="409" spans="1:12" s="36" customFormat="1" ht="12.75" customHeight="1">
      <c r="A409" s="2">
        <v>403</v>
      </c>
      <c r="B409" s="10" t="s">
        <v>823</v>
      </c>
      <c r="C409" s="11" t="s">
        <v>822</v>
      </c>
      <c r="D409" s="98" t="s">
        <v>310</v>
      </c>
      <c r="E409" s="65"/>
      <c r="F409" s="65">
        <v>4647</v>
      </c>
      <c r="G409" s="12"/>
      <c r="H409" s="12"/>
      <c r="I409" s="12"/>
      <c r="J409" s="12"/>
      <c r="K409" s="12">
        <f t="shared" ref="K409:K419" si="47">SUM(G409:J409)</f>
        <v>0</v>
      </c>
      <c r="L409" s="13">
        <f t="shared" ref="L409:L419" si="48">F409*K409</f>
        <v>0</v>
      </c>
    </row>
    <row r="410" spans="1:12" s="36" customFormat="1" ht="12.75" customHeight="1">
      <c r="A410" s="2">
        <v>404</v>
      </c>
      <c r="B410" s="99" t="s">
        <v>824</v>
      </c>
      <c r="C410" s="11" t="s">
        <v>825</v>
      </c>
      <c r="D410" s="98" t="s">
        <v>310</v>
      </c>
      <c r="E410" s="65"/>
      <c r="F410" s="65">
        <v>18000</v>
      </c>
      <c r="G410" s="12"/>
      <c r="H410" s="12"/>
      <c r="I410" s="12"/>
      <c r="J410" s="12"/>
      <c r="K410" s="12">
        <f t="shared" si="47"/>
        <v>0</v>
      </c>
      <c r="L410" s="13">
        <f t="shared" si="48"/>
        <v>0</v>
      </c>
    </row>
    <row r="411" spans="1:12" s="36" customFormat="1" ht="12.75" customHeight="1">
      <c r="A411" s="2">
        <v>405</v>
      </c>
      <c r="B411" s="10"/>
      <c r="C411" s="11"/>
      <c r="D411" s="64"/>
      <c r="E411" s="65"/>
      <c r="F411" s="65"/>
      <c r="G411" s="12"/>
      <c r="H411" s="12"/>
      <c r="I411" s="12"/>
      <c r="J411" s="12"/>
      <c r="K411" s="12">
        <f t="shared" si="47"/>
        <v>0</v>
      </c>
      <c r="L411" s="13">
        <f t="shared" si="48"/>
        <v>0</v>
      </c>
    </row>
    <row r="412" spans="1:12" s="36" customFormat="1" ht="12.75" customHeight="1">
      <c r="A412" s="2">
        <v>406</v>
      </c>
      <c r="B412" s="10"/>
      <c r="C412" s="11"/>
      <c r="D412" s="64"/>
      <c r="E412" s="65"/>
      <c r="F412" s="65"/>
      <c r="G412" s="12"/>
      <c r="H412" s="12"/>
      <c r="I412" s="12"/>
      <c r="J412" s="12"/>
      <c r="K412" s="12">
        <f t="shared" si="47"/>
        <v>0</v>
      </c>
      <c r="L412" s="13">
        <f t="shared" si="48"/>
        <v>0</v>
      </c>
    </row>
    <row r="413" spans="1:12" s="36" customFormat="1" ht="12.75" customHeight="1">
      <c r="A413" s="2">
        <v>407</v>
      </c>
      <c r="B413" s="10"/>
      <c r="C413" s="11"/>
      <c r="D413" s="64"/>
      <c r="E413" s="65"/>
      <c r="F413" s="65"/>
      <c r="G413" s="12"/>
      <c r="H413" s="12"/>
      <c r="I413" s="12"/>
      <c r="J413" s="12"/>
      <c r="K413" s="12">
        <f t="shared" si="47"/>
        <v>0</v>
      </c>
      <c r="L413" s="13">
        <f t="shared" si="48"/>
        <v>0</v>
      </c>
    </row>
    <row r="414" spans="1:12" s="53" customFormat="1" ht="52.5" customHeight="1">
      <c r="A414" s="2">
        <v>408</v>
      </c>
      <c r="B414" s="10"/>
      <c r="C414" s="11"/>
      <c r="D414" s="64"/>
      <c r="E414" s="65"/>
      <c r="F414" s="65"/>
      <c r="G414" s="12"/>
      <c r="H414" s="12"/>
      <c r="I414" s="12"/>
      <c r="J414" s="12"/>
      <c r="K414" s="12">
        <f t="shared" si="47"/>
        <v>0</v>
      </c>
      <c r="L414" s="13">
        <f t="shared" si="48"/>
        <v>0</v>
      </c>
    </row>
    <row r="415" spans="1:12" s="16" customFormat="1" ht="12.75">
      <c r="A415" s="2">
        <v>409</v>
      </c>
      <c r="B415" s="10"/>
      <c r="C415" s="11"/>
      <c r="D415" s="64"/>
      <c r="E415" s="65"/>
      <c r="F415" s="65"/>
      <c r="G415" s="12"/>
      <c r="H415" s="12"/>
      <c r="I415" s="12"/>
      <c r="J415" s="12"/>
      <c r="K415" s="12">
        <f t="shared" si="47"/>
        <v>0</v>
      </c>
      <c r="L415" s="13">
        <f t="shared" si="48"/>
        <v>0</v>
      </c>
    </row>
    <row r="416" spans="1:12" s="16" customFormat="1" ht="35.25" customHeight="1">
      <c r="A416" s="2">
        <v>410</v>
      </c>
      <c r="B416" s="10"/>
      <c r="C416" s="11"/>
      <c r="D416" s="64"/>
      <c r="E416" s="65"/>
      <c r="F416" s="65"/>
      <c r="G416" s="12"/>
      <c r="H416" s="12"/>
      <c r="I416" s="12"/>
      <c r="J416" s="12"/>
      <c r="K416" s="12">
        <f t="shared" si="47"/>
        <v>0</v>
      </c>
      <c r="L416" s="13">
        <f t="shared" si="48"/>
        <v>0</v>
      </c>
    </row>
    <row r="417" spans="1:12" s="16" customFormat="1" ht="28.5" customHeight="1">
      <c r="A417" s="2">
        <v>411</v>
      </c>
      <c r="B417" s="10"/>
      <c r="C417" s="11"/>
      <c r="D417" s="64"/>
      <c r="E417" s="65"/>
      <c r="F417" s="65"/>
      <c r="G417" s="12"/>
      <c r="H417" s="12"/>
      <c r="I417" s="12"/>
      <c r="J417" s="12"/>
      <c r="K417" s="12">
        <f t="shared" si="47"/>
        <v>0</v>
      </c>
      <c r="L417" s="13">
        <f t="shared" si="48"/>
        <v>0</v>
      </c>
    </row>
    <row r="418" spans="1:12" s="16" customFormat="1" ht="40.5" customHeight="1">
      <c r="A418" s="2">
        <v>412</v>
      </c>
      <c r="B418" s="10"/>
      <c r="C418" s="11"/>
      <c r="D418" s="64"/>
      <c r="E418" s="65"/>
      <c r="F418" s="65"/>
      <c r="G418" s="12"/>
      <c r="H418" s="12"/>
      <c r="I418" s="12"/>
      <c r="J418" s="12"/>
      <c r="K418" s="12">
        <f t="shared" si="47"/>
        <v>0</v>
      </c>
      <c r="L418" s="13">
        <f t="shared" si="48"/>
        <v>0</v>
      </c>
    </row>
    <row r="419" spans="1:12" ht="12.75">
      <c r="A419" s="2">
        <v>413</v>
      </c>
      <c r="B419" s="10"/>
      <c r="C419" s="11"/>
      <c r="D419" s="64"/>
      <c r="E419" s="65"/>
      <c r="F419" s="65"/>
      <c r="G419" s="12"/>
      <c r="H419" s="12"/>
      <c r="I419" s="12"/>
      <c r="J419" s="12"/>
      <c r="K419" s="12">
        <f t="shared" si="47"/>
        <v>0</v>
      </c>
      <c r="L419" s="13">
        <f t="shared" si="48"/>
        <v>0</v>
      </c>
    </row>
    <row r="420" spans="1:12" ht="18.75" hidden="1">
      <c r="A420" s="84"/>
      <c r="B420" s="46"/>
      <c r="C420" s="53"/>
      <c r="D420" s="53"/>
      <c r="E420" s="54" t="s">
        <v>89</v>
      </c>
      <c r="F420" s="54" t="s">
        <v>89</v>
      </c>
      <c r="G420" s="55">
        <f>SUMPRODUCT($F1:$F419,G1:G419)</f>
        <v>0</v>
      </c>
      <c r="H420" s="55">
        <f>SUMPRODUCT($F1:$F419,H1:H419)</f>
        <v>0</v>
      </c>
      <c r="I420" s="55">
        <f>SUMPRODUCT($F1:$F419,I1:I419)</f>
        <v>0</v>
      </c>
      <c r="J420" s="55">
        <f>SUMPRODUCT($F1:$F419,J1:J419)</f>
        <v>0</v>
      </c>
      <c r="K420" s="56" t="str">
        <f>IF(SUM(G420:J420)=L420," ","Ошибка")</f>
        <v xml:space="preserve"> </v>
      </c>
      <c r="L420" s="74">
        <f>SUM(L1:L419)</f>
        <v>0</v>
      </c>
    </row>
    <row r="421" spans="1:12">
      <c r="A421" s="85"/>
      <c r="B421" s="20"/>
      <c r="C421" s="66"/>
      <c r="D421" s="67"/>
      <c r="E421" s="68"/>
      <c r="F421" s="68"/>
      <c r="G421" s="16"/>
      <c r="H421" s="16"/>
      <c r="I421" s="16"/>
      <c r="J421" s="16"/>
      <c r="K421" s="21"/>
      <c r="L421" s="22"/>
    </row>
    <row r="422" spans="1:12">
      <c r="A422" s="86"/>
      <c r="B422" s="69"/>
      <c r="C422" s="46" t="s">
        <v>403</v>
      </c>
      <c r="D422" s="145"/>
      <c r="E422" s="145"/>
      <c r="F422" s="145"/>
      <c r="G422" s="145"/>
      <c r="H422" s="16"/>
      <c r="I422" s="147"/>
      <c r="J422" s="147"/>
      <c r="K422" s="147"/>
      <c r="L422" s="16"/>
    </row>
    <row r="423" spans="1:12">
      <c r="A423" s="86"/>
      <c r="B423" s="69"/>
      <c r="C423" s="47" t="s">
        <v>404</v>
      </c>
      <c r="D423" s="146"/>
      <c r="E423" s="146"/>
      <c r="F423" s="146"/>
      <c r="G423" s="146"/>
      <c r="H423" s="16"/>
      <c r="I423" s="148"/>
      <c r="J423" s="148"/>
      <c r="K423" s="148"/>
      <c r="L423" s="16"/>
    </row>
    <row r="424" spans="1:12">
      <c r="A424" s="87"/>
      <c r="B424" s="34"/>
      <c r="C424" s="41" t="s">
        <v>732</v>
      </c>
      <c r="D424" s="70"/>
      <c r="E424" s="70"/>
      <c r="F424" s="70"/>
      <c r="G424" s="40"/>
      <c r="H424" s="16"/>
      <c r="I424" s="144" t="s">
        <v>738</v>
      </c>
      <c r="J424" s="144"/>
      <c r="K424" s="144"/>
      <c r="L424" s="16"/>
    </row>
  </sheetData>
  <sheetProtection algorithmName="SHA-512" hashValue="xCXlWV4isDKFoP+H6/G36rPW7kbAElWRN9BZyhq9oxi7W/zCkkBBhOrqRCPznrKjslIKPtYqYJFhJ6nODts6lA==" saltValue="1vXqhAlshSzjaxlmPPNl9A==" spinCount="100000" sheet="1" objects="1" scenarios="1" sort="0" autoFilter="0"/>
  <autoFilter ref="A2:L420">
    <filterColumn colId="7">
      <filters blank="1"/>
    </filterColumn>
  </autoFilter>
  <mergeCells count="13">
    <mergeCell ref="L1:L2"/>
    <mergeCell ref="G1:K1"/>
    <mergeCell ref="E1:E2"/>
    <mergeCell ref="I424:K424"/>
    <mergeCell ref="D422:G422"/>
    <mergeCell ref="D423:G423"/>
    <mergeCell ref="I422:K422"/>
    <mergeCell ref="I423:K423"/>
    <mergeCell ref="A1:A2"/>
    <mergeCell ref="C1:C2"/>
    <mergeCell ref="D1:D2"/>
    <mergeCell ref="F1:F2"/>
    <mergeCell ref="B1:B2"/>
  </mergeCells>
  <phoneticPr fontId="2" type="noConversion"/>
  <printOptions horizontalCentered="1"/>
  <pageMargins left="0.39370078740157483" right="0.39370078740157483" top="0.78740157480314965" bottom="0.39370078740157483" header="0.51181102362204722" footer="0.19685039370078741"/>
  <pageSetup paperSize="9" orientation="landscape" horizontalDpi="300" verticalDpi="300" r:id="rId1"/>
  <headerFooter alignWithMargins="0">
    <oddHeader>&amp;F</oddHeader>
    <oddFooter>&amp;CСтраница &amp;P из &amp;N&amp;R2014 год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Внимание!</vt:lpstr>
      <vt:lpstr>Титульный</vt:lpstr>
      <vt:lpstr>Новые</vt:lpstr>
      <vt:lpstr>Новые!Заголовки_для_печати</vt:lpstr>
    </vt:vector>
  </TitlesOfParts>
  <Company>MGSU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UKIT</dc:creator>
  <cp:lastModifiedBy>Солошенко Дмитрий Александрович</cp:lastModifiedBy>
  <cp:lastPrinted>2020-11-19T07:57:52Z</cp:lastPrinted>
  <dcterms:created xsi:type="dcterms:W3CDTF">2008-02-13T11:22:42Z</dcterms:created>
  <dcterms:modified xsi:type="dcterms:W3CDTF">2022-10-26T09:18:51Z</dcterms:modified>
</cp:coreProperties>
</file>